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\OneDrive\Pulpit\Nowy folder\"/>
    </mc:Choice>
  </mc:AlternateContent>
  <bookViews>
    <workbookView xWindow="0" yWindow="0" windowWidth="16380" windowHeight="8190" tabRatio="500" activeTab="1"/>
  </bookViews>
  <sheets>
    <sheet name="Nabiał" sheetId="1" r:id="rId1"/>
    <sheet name="warzywa owoce" sheetId="2" r:id="rId2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" i="2" l="1"/>
  <c r="I25" i="2" s="1"/>
  <c r="H26" i="2"/>
  <c r="I26" i="2" s="1"/>
  <c r="H29" i="2"/>
  <c r="I29" i="2" s="1"/>
  <c r="H30" i="2"/>
  <c r="I30" i="2" s="1"/>
  <c r="H33" i="2"/>
  <c r="I33" i="2" s="1"/>
  <c r="H34" i="2"/>
  <c r="I34" i="2" s="1"/>
  <c r="H37" i="2"/>
  <c r="I37" i="2" s="1"/>
  <c r="H38" i="2"/>
  <c r="I38" i="2" s="1"/>
  <c r="H41" i="2"/>
  <c r="I41" i="2" s="1"/>
  <c r="H42" i="2"/>
  <c r="I42" i="2" s="1"/>
  <c r="H45" i="2"/>
  <c r="I45" i="2" s="1"/>
  <c r="H46" i="2"/>
  <c r="I46" i="2" s="1"/>
  <c r="H49" i="2"/>
  <c r="I49" i="2" s="1"/>
  <c r="H50" i="2"/>
  <c r="I50" i="2" s="1"/>
  <c r="H53" i="2"/>
  <c r="I53" i="2" s="1"/>
  <c r="H54" i="2"/>
  <c r="I54" i="2" s="1"/>
  <c r="H57" i="2"/>
  <c r="I57" i="2" s="1"/>
  <c r="H58" i="2"/>
  <c r="I58" i="2" s="1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I56" i="2" l="1"/>
  <c r="I44" i="2"/>
  <c r="I40" i="2"/>
  <c r="I28" i="2"/>
  <c r="I24" i="2"/>
  <c r="I47" i="2"/>
  <c r="I43" i="2"/>
  <c r="I31" i="2"/>
  <c r="I27" i="2"/>
  <c r="H56" i="2"/>
  <c r="H52" i="2"/>
  <c r="I52" i="2" s="1"/>
  <c r="H48" i="2"/>
  <c r="I48" i="2" s="1"/>
  <c r="H44" i="2"/>
  <c r="H40" i="2"/>
  <c r="H36" i="2"/>
  <c r="I36" i="2" s="1"/>
  <c r="H32" i="2"/>
  <c r="I32" i="2" s="1"/>
  <c r="H28" i="2"/>
  <c r="H24" i="2"/>
  <c r="H55" i="2"/>
  <c r="I55" i="2" s="1"/>
  <c r="H51" i="2"/>
  <c r="I51" i="2" s="1"/>
  <c r="H47" i="2"/>
  <c r="H43" i="2"/>
  <c r="H39" i="2"/>
  <c r="I39" i="2" s="1"/>
  <c r="H35" i="2"/>
  <c r="I35" i="2" s="1"/>
  <c r="H31" i="2"/>
  <c r="H27" i="2"/>
  <c r="H23" i="2"/>
  <c r="I23" i="2" s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10" i="2" l="1"/>
  <c r="I10" i="2"/>
  <c r="H18" i="2"/>
  <c r="I18" i="2"/>
  <c r="H22" i="2"/>
  <c r="I22" i="2"/>
  <c r="H7" i="2"/>
  <c r="I7" i="2"/>
  <c r="H15" i="2"/>
  <c r="I15" i="2"/>
  <c r="H19" i="2"/>
  <c r="I19" i="2"/>
  <c r="H8" i="2"/>
  <c r="I8" i="2"/>
  <c r="H12" i="2"/>
  <c r="I12" i="2"/>
  <c r="H16" i="2"/>
  <c r="I16" i="2"/>
  <c r="H20" i="2"/>
  <c r="I20" i="2"/>
  <c r="H9" i="2"/>
  <c r="I9" i="2"/>
  <c r="H13" i="2"/>
  <c r="I13" i="2"/>
  <c r="H17" i="2"/>
  <c r="I17" i="2"/>
  <c r="H21" i="2"/>
  <c r="I21" i="2"/>
  <c r="H14" i="2"/>
  <c r="I14" i="2"/>
  <c r="H11" i="2"/>
  <c r="I11" i="2" s="1"/>
  <c r="F59" i="2"/>
  <c r="H23" i="1"/>
  <c r="I23" i="1" s="1"/>
  <c r="F23" i="1"/>
  <c r="F22" i="1"/>
  <c r="F21" i="1"/>
  <c r="F20" i="1"/>
  <c r="H20" i="1" s="1"/>
  <c r="I20" i="1" s="1"/>
  <c r="F19" i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F13" i="1"/>
  <c r="F12" i="1"/>
  <c r="H12" i="1" s="1"/>
  <c r="I12" i="1" s="1"/>
  <c r="H11" i="1"/>
  <c r="I11" i="1" s="1"/>
  <c r="F11" i="1"/>
  <c r="F10" i="1"/>
  <c r="F9" i="1"/>
  <c r="F8" i="1"/>
  <c r="H8" i="1" s="1"/>
  <c r="I8" i="1" s="1"/>
  <c r="F7" i="1"/>
  <c r="H7" i="1" s="1"/>
  <c r="I59" i="2" l="1"/>
  <c r="H59" i="2"/>
  <c r="I10" i="1"/>
  <c r="I7" i="1"/>
  <c r="H10" i="1"/>
  <c r="H14" i="1"/>
  <c r="I14" i="1" s="1"/>
  <c r="H18" i="1"/>
  <c r="I18" i="1" s="1"/>
  <c r="H22" i="1"/>
  <c r="I22" i="1" s="1"/>
  <c r="H9" i="1"/>
  <c r="I9" i="1" s="1"/>
  <c r="H13" i="1"/>
  <c r="I13" i="1" s="1"/>
  <c r="H17" i="1"/>
  <c r="I17" i="1" s="1"/>
  <c r="H21" i="1"/>
  <c r="I21" i="1" s="1"/>
  <c r="F24" i="1"/>
  <c r="H24" i="1" l="1"/>
  <c r="I24" i="1"/>
</calcChain>
</file>

<file path=xl/sharedStrings.xml><?xml version="1.0" encoding="utf-8"?>
<sst xmlns="http://schemas.openxmlformats.org/spreadsheetml/2006/main" count="265" uniqueCount="160">
  <si>
    <t>Załącznik nr 3 a do umowy</t>
  </si>
  <si>
    <t>(pieczęć adresowa wykonawcy)</t>
  </si>
  <si>
    <t>Dostawa produktów nabiałowych</t>
  </si>
  <si>
    <t>Lp.</t>
  </si>
  <si>
    <t>Nazwa</t>
  </si>
  <si>
    <t>Jedn.
miary</t>
  </si>
  <si>
    <t>Szacunk owa ilość zamawia nych towarów</t>
  </si>
  <si>
    <t>Cena
jednostkow a 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</si>
  <si>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</si>
  <si>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</si>
  <si>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</si>
  <si>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</si>
  <si>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</si>
  <si>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</si>
  <si>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</si>
  <si>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</si>
  <si>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1.</t>
  </si>
  <si>
    <t>Jogurt naturalny gęsty bez zagęstników 370g/szt</t>
  </si>
  <si>
    <t>szt</t>
  </si>
  <si>
    <t>KRASNYSTAW 400G - CENA PRZELICZONA</t>
  </si>
  <si>
    <t>2.</t>
  </si>
  <si>
    <t>Jogurt naturalny typu greckiego bez zagęstników 370g/szt</t>
  </si>
  <si>
    <t>FIGAND 400G - CENA PRZELICZONA</t>
  </si>
  <si>
    <t>3.</t>
  </si>
  <si>
    <t>Jogurt owocowy bez dodatku substancji słodzących zawierający nie więcej niż 13,5g cukru i 10g tłuszczu w 100g produktu, bez dodatku chleba świętojańskiego, 150g/szt</t>
  </si>
  <si>
    <t>MLEKOVITA</t>
  </si>
  <si>
    <t>4.</t>
  </si>
  <si>
    <t>Jogurt owocowy pitny w plastikowej butelce bez dodatku substancji słodzących zawierający nie więcej niż 13,5g cukru i 10g tłuszczu w 100g produktu, 250g/szt</t>
  </si>
  <si>
    <t>5.</t>
  </si>
  <si>
    <t>Masło 82% lub więcej tłuszczu mlecznego, bez barwników 200g/szt</t>
  </si>
  <si>
    <t>OSM BYCHAWA</t>
  </si>
  <si>
    <t>6.</t>
  </si>
  <si>
    <t>Mleko świeże 3,2% tłuszczu w butelce</t>
  </si>
  <si>
    <t>1l</t>
  </si>
  <si>
    <t>7.</t>
  </si>
  <si>
    <t>Ser żółty edamski pełnotłusty wartość tłuszczu nie mniej niż 26% tłuszczu</t>
  </si>
  <si>
    <t>kg</t>
  </si>
  <si>
    <t>8.</t>
  </si>
  <si>
    <t>Ser żółty salami pełnotłusty</t>
  </si>
  <si>
    <t>9.</t>
  </si>
  <si>
    <t>Serek waniliowy typu Danio w wyciskanej tubce, bez substancji słodzących, zawierający nie więcej niż 13,5g cukru i 10g tłuszczu w 100 g gotowego produktu
140g/szt</t>
  </si>
  <si>
    <t>DANIO</t>
  </si>
  <si>
    <t>10.</t>
  </si>
  <si>
    <t>Serek waniliowy typu Danonki bez substancji słodzących, zawierający nie więcej niż 13,5g cukru i 10g tłuszczu w 100 g gotowego produktu Op=(4sztx50g)</t>
  </si>
  <si>
    <t>°p</t>
  </si>
  <si>
    <t>DANONKI</t>
  </si>
  <si>
    <t>11.</t>
  </si>
  <si>
    <t>Serek typu Almette 150g/szt bez konserwantów, zagęstników lub równoważny</t>
  </si>
  <si>
    <t>ALMETTE</t>
  </si>
  <si>
    <t>12.</t>
  </si>
  <si>
    <t>Serek homogenizowany waniliowy typu Danio 150g/szt bez substancji słodzących, zawierający nie więcej niż 13,5g cukru i 10g tłuszczu w 100 g gotowego produktu</t>
  </si>
  <si>
    <t>13.</t>
  </si>
  <si>
    <t>Serek śmietankowy bez zagestników 100g/szt- różne smaki</t>
  </si>
  <si>
    <t>WŁOSZCZOWA</t>
  </si>
  <si>
    <t>14.</t>
  </si>
  <si>
    <t>Serek wiejski cottage cheese typu grani bez zagęstników 200g/szt</t>
  </si>
  <si>
    <t>OSM KRASNYSTAW</t>
  </si>
  <si>
    <t>15.</t>
  </si>
  <si>
    <t>Śmietana 18% tłuszczu bez zagęstników 250g/szt</t>
  </si>
  <si>
    <t>OSM BYCHAWA 200G - CENA PRZELICZONA</t>
  </si>
  <si>
    <t>16.</t>
  </si>
  <si>
    <t>Śmietana 18% tłuszczu bez zagęstników 360g/szt</t>
  </si>
  <si>
    <t>17.</t>
  </si>
  <si>
    <t>Twaróg półtłusty</t>
  </si>
  <si>
    <t>Razem:</t>
  </si>
  <si>
    <t>miejscowość, data</t>
  </si>
  <si>
    <t>………………………………………………………………...</t>
  </si>
  <si>
    <t>podpis Wykonawcy</t>
  </si>
  <si>
    <t>FORMULARZ CEN JEDNOSTKOWYCH DLA ZADANIA NR 02/07/2022r.</t>
  </si>
  <si>
    <t>ARBUZ</t>
  </si>
  <si>
    <t>BANANY</t>
  </si>
  <si>
    <t>Buraki ćwikłowe myte</t>
  </si>
  <si>
    <t>Cebula</t>
  </si>
  <si>
    <t>Cytryna</t>
  </si>
  <si>
    <t>Fasola Jaś duży</t>
  </si>
  <si>
    <t>Fasola karłowa</t>
  </si>
  <si>
    <t>Jabłka deserowe odm. Champion na wiosnę z chłodni gatunek I</t>
  </si>
  <si>
    <t>Kapusta biała</t>
  </si>
  <si>
    <t>Kapusta kiszona produkt fermentacji mlekowej</t>
  </si>
  <si>
    <t>Kapusta młoda dostawa w sezonie od 01 kwietnia 2022r. do 14 sierpnia 2022r.</t>
  </si>
  <si>
    <t>Koper (min5 gałązek w pęku)</t>
  </si>
  <si>
    <t>Mandarynki</t>
  </si>
  <si>
    <t>Klementynki</t>
  </si>
  <si>
    <t>Kapusta pekińska</t>
  </si>
  <si>
    <t xml:space="preserve">Kapusta czerwona </t>
  </si>
  <si>
    <t>Limonka</t>
  </si>
  <si>
    <t xml:space="preserve">Marchew myta </t>
  </si>
  <si>
    <t>Natka pietruszki ( min 5 gałązek w pęku)</t>
  </si>
  <si>
    <t>Nektarynka- dostawa wrzesień 2022 r. i lipiec, sierpień 2023 r</t>
  </si>
  <si>
    <t>Nektarynka- dostawa od 01 października 202 r. do 30 czerwca 2023</t>
  </si>
  <si>
    <t>Ogórek kiszony produkt fermentacji mlekowej 400g/szt po odsączeniu</t>
  </si>
  <si>
    <t>Ogórek świeży dostawa –wrzesień 2022 r. i lipiec, sierpień 2023 r</t>
  </si>
  <si>
    <t>Papryka świeża czerwona i pomarańczowa</t>
  </si>
  <si>
    <t>Pieczarki świeże</t>
  </si>
  <si>
    <t>Pietruszka korzeń myta</t>
  </si>
  <si>
    <t>Pomarańcze w siatce</t>
  </si>
  <si>
    <t>Pomidorki cherry</t>
  </si>
  <si>
    <t>Pomidory dostawa wrzesień 2022 r. i lipiec, sierpień 2023 r.</t>
  </si>
  <si>
    <t>Pomidory dostawa od 01 października 2022 r. do 30 czerwca 2023 r</t>
  </si>
  <si>
    <t>Pomidory malinowe dostawa cały rok</t>
  </si>
  <si>
    <t>Pory</t>
  </si>
  <si>
    <t>Rzodkiewka</t>
  </si>
  <si>
    <t>Sałata lodowa</t>
  </si>
  <si>
    <t>Sałata zielona pęk</t>
  </si>
  <si>
    <t>Seler</t>
  </si>
  <si>
    <t>Szczypiorek (min 5 szt w pęku)</t>
  </si>
  <si>
    <t>Śliwka duża słodka import dostawa cały rok</t>
  </si>
  <si>
    <t>Śliwka węgierka dostawa w sezonie</t>
  </si>
  <si>
    <t>Truskawki świeże dostawa w sezonie</t>
  </si>
  <si>
    <t>Winogrono białe</t>
  </si>
  <si>
    <t>Winogrono różowe</t>
  </si>
  <si>
    <t>Ogórek świeży dostawa od 01 października 2021r. do30 czerwca 2022 r</t>
  </si>
  <si>
    <t>szt.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</si>
  <si>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</si>
  <si>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</si>
  <si>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</si>
  <si>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</si>
  <si>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</si>
  <si>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</si>
  <si>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</si>
  <si>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</si>
  <si>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</si>
  <si>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</si>
  <si>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</si>
  <si>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</si>
  <si>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</si>
  <si>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</si>
  <si>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</si>
  <si>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</si>
  <si>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</si>
  <si>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</si>
  <si>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</si>
  <si>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</si>
  <si>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</si>
  <si>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</si>
  <si>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</si>
  <si>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</si>
  <si>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</si>
  <si>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</si>
  <si>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</si>
  <si>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</si>
  <si>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</si>
  <si>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</si>
  <si>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Brzoskwinie dostawa od 1paźdz. 2022 r .do 30 czerwca 2023r.</t>
  </si>
  <si>
    <t>Brzoskwinie dostawa wrzesień 2022 r. i lipiec, sierpień 2023r</t>
  </si>
  <si>
    <t xml:space="preserve">Czereśnie dostawa w sezonie </t>
  </si>
  <si>
    <t xml:space="preserve">Jabłka złota reneta </t>
  </si>
  <si>
    <t>48.</t>
  </si>
  <si>
    <t>49.</t>
  </si>
  <si>
    <t xml:space="preserve">Fasolka szparagowa </t>
  </si>
  <si>
    <t>Melon zielony lub żółty</t>
  </si>
  <si>
    <t>Czosnek swieży</t>
  </si>
  <si>
    <t>Groch łuszczony</t>
  </si>
  <si>
    <t>50.</t>
  </si>
  <si>
    <t>51.</t>
  </si>
  <si>
    <t>52.</t>
  </si>
  <si>
    <t>FORMULARZ CEN JEDNOSTKOWYCH DLA ZADANIA NR 03/07/2022r.</t>
  </si>
  <si>
    <t>podpis wykonawcy</t>
  </si>
  <si>
    <t xml:space="preserve">Dostawa świeżych warzyw i owoców </t>
  </si>
  <si>
    <t xml:space="preserve">Morela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</si>
</sst>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1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2" fontId="7" fillId="2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right" wrapText="1"/>
    </xf>
    <xf numFmtId="0" fontId="6" fillId="0" borderId="3" xfId="0" applyFont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2" fontId="7" fillId="2" borderId="3" xfId="0" applyNumberFormat="1" applyFont="1" applyFill="1" applyBorder="1" applyAlignment="1">
      <alignment horizontal="center" wrapText="1"/>
    </xf>
    <xf numFmtId="10" fontId="7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right" wrapText="1"/>
    </xf>
    <xf numFmtId="0" fontId="0" fillId="0" borderId="7" xfId="0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10" xfId="0" applyBorder="1"/>
    <xf numFmtId="0" fontId="6" fillId="2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vertical="top" wrapText="1"/>
    </xf>
    <xf numFmtId="2" fontId="6" fillId="2" borderId="11" xfId="0" applyNumberFormat="1" applyFont="1" applyFill="1" applyBorder="1" applyAlignment="1">
      <alignment horizontal="center" wrapText="1"/>
    </xf>
    <xf numFmtId="10" fontId="6" fillId="2" borderId="11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top" wrapText="1"/>
    </xf>
    <xf numFmtId="1" fontId="6" fillId="2" borderId="11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left" vertical="top" wrapText="1"/>
    </xf>
    <xf numFmtId="2" fontId="7" fillId="2" borderId="11" xfId="0" applyNumberFormat="1" applyFont="1" applyFill="1" applyBorder="1" applyAlignment="1">
      <alignment horizontal="center" wrapText="1"/>
    </xf>
    <xf numFmtId="10" fontId="7" fillId="2" borderId="11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wrapText="1"/>
    </xf>
    <xf numFmtId="2" fontId="7" fillId="2" borderId="12" xfId="0" applyNumberFormat="1" applyFont="1" applyFill="1" applyBorder="1" applyAlignment="1">
      <alignment horizontal="center" wrapText="1"/>
    </xf>
    <xf numFmtId="10" fontId="7" fillId="2" borderId="12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7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right" wrapText="1"/>
    </xf>
    <xf numFmtId="0" fontId="4" fillId="2" borderId="14" xfId="0" applyFont="1" applyFill="1" applyBorder="1" applyAlignment="1">
      <alignment horizontal="right" wrapText="1"/>
    </xf>
    <xf numFmtId="2" fontId="7" fillId="2" borderId="14" xfId="0" applyNumberFormat="1" applyFont="1" applyFill="1" applyBorder="1" applyAlignment="1">
      <alignment horizontal="center" wrapText="1"/>
    </xf>
    <xf numFmtId="10" fontId="7" fillId="2" borderId="14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5" xfId="0" applyBorder="1"/>
    <xf numFmtId="0" fontId="0" fillId="0" borderId="16" xfId="0" applyBorder="1" applyAlignment="1">
      <alignment vertical="top"/>
    </xf>
    <xf numFmtId="0" fontId="0" fillId="0" borderId="16" xfId="0" applyBorder="1"/>
    <xf numFmtId="0" fontId="0" fillId="0" borderId="17" xfId="0" applyBorder="1"/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zoomScaleNormal="100" workbookViewId="0">
      <selection activeCell="C9" sqref="C9"/>
    </sheetView>
  </sheetViews>
  <sheetFormatPr defaultRowHeight="12.75" x14ac:dyDescent="0.2"/>
  <cols>
    <col min="1" max="1" width="5.42578125" style="1" customWidth="1"/>
    <col min="2" max="2" width="21" style="1" customWidth="1"/>
    <col min="3" max="3" width="5.140625" style="2" customWidth="1"/>
    <col min="4" max="4" width="9.140625" style="2" customWidth="1"/>
    <col min="5" max="5" width="8.140625" style="3" customWidth="1"/>
    <col min="6" max="6" width="7.28515625" style="3" customWidth="1"/>
    <col min="7" max="7" width="6.5703125" style="4" customWidth="1"/>
    <col min="8" max="8" width="7.85546875" style="3" customWidth="1"/>
    <col min="9" max="9" width="8.42578125" style="3" customWidth="1"/>
    <col min="10" max="10" width="10.28515625" style="2" customWidth="1"/>
    <col min="11" max="11" width="11.5703125" style="5"/>
    <col min="12" max="1025" width="11.5703125"/>
  </cols>
  <sheetData>
    <row r="1" spans="1:10" ht="12.7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2.7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2.75" customHeight="1" x14ac:dyDescent="0.2">
      <c r="A3" s="39" t="s">
        <v>68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56.25" x14ac:dyDescent="0.2">
      <c r="A5" s="6" t="s">
        <v>3</v>
      </c>
      <c r="B5" s="6" t="s">
        <v>4</v>
      </c>
      <c r="C5" s="7" t="s">
        <v>5</v>
      </c>
      <c r="D5" s="7" t="s">
        <v>6</v>
      </c>
      <c r="E5" s="8" t="s">
        <v>7</v>
      </c>
      <c r="F5" s="8" t="s">
        <v>8</v>
      </c>
      <c r="G5" s="9" t="s">
        <v>9</v>
      </c>
      <c r="H5" s="8" t="s">
        <v>10</v>
      </c>
      <c r="I5" s="8" t="s">
        <v>11</v>
      </c>
      <c r="J5" s="10" t="s">
        <v>12</v>
      </c>
    </row>
    <row r="6" spans="1:10" x14ac:dyDescent="0.2">
      <c r="A6" s="11"/>
      <c r="B6" s="7">
        <v>1</v>
      </c>
      <c r="C6" s="7">
        <v>2</v>
      </c>
      <c r="D6" s="7">
        <v>3</v>
      </c>
      <c r="E6" s="12">
        <v>4</v>
      </c>
      <c r="F6" s="12" t="s">
        <v>13</v>
      </c>
      <c r="G6" s="13">
        <v>6</v>
      </c>
      <c r="H6" s="12" t="s">
        <v>14</v>
      </c>
      <c r="I6" s="12" t="s">
        <v>15</v>
      </c>
      <c r="J6" s="10">
        <v>9</v>
      </c>
    </row>
    <row r="7" spans="1:10" ht="56.25" x14ac:dyDescent="0.2">
      <c r="A7" s="14" t="s">
        <v>16</v>
      </c>
      <c r="B7" s="15" t="s">
        <v>17</v>
      </c>
      <c r="C7" s="7" t="s">
        <v>18</v>
      </c>
      <c r="D7" s="7">
        <v>100</v>
      </c>
      <c r="E7" s="16">
        <v>1.9</v>
      </c>
      <c r="F7" s="16">
        <f t="shared" ref="F7:F23" si="0">E7*D7</f>
        <v>190</v>
      </c>
      <c r="G7" s="17">
        <v>0.05</v>
      </c>
      <c r="H7" s="16">
        <f t="shared" ref="H7:H23" si="1">ROUND((F7*G7),2)</f>
        <v>9.5</v>
      </c>
      <c r="I7" s="16">
        <f t="shared" ref="I7:I23" si="2">ROUND((F7+H7),2)</f>
        <v>199.5</v>
      </c>
      <c r="J7" s="18" t="s">
        <v>19</v>
      </c>
    </row>
    <row r="8" spans="1:10" ht="45" x14ac:dyDescent="0.2">
      <c r="A8" s="19" t="s">
        <v>20</v>
      </c>
      <c r="B8" s="20" t="s">
        <v>21</v>
      </c>
      <c r="C8" s="21" t="s">
        <v>18</v>
      </c>
      <c r="D8" s="21">
        <v>50</v>
      </c>
      <c r="E8" s="22">
        <v>1.9</v>
      </c>
      <c r="F8" s="16">
        <f t="shared" si="0"/>
        <v>95</v>
      </c>
      <c r="G8" s="23">
        <v>0.05</v>
      </c>
      <c r="H8" s="16">
        <f t="shared" si="1"/>
        <v>4.75</v>
      </c>
      <c r="I8" s="16">
        <f t="shared" si="2"/>
        <v>99.75</v>
      </c>
      <c r="J8" s="18" t="s">
        <v>22</v>
      </c>
    </row>
    <row r="9" spans="1:10" ht="78.75" x14ac:dyDescent="0.2">
      <c r="A9" s="14" t="s">
        <v>23</v>
      </c>
      <c r="B9" s="6" t="s">
        <v>24</v>
      </c>
      <c r="C9" s="7" t="s">
        <v>18</v>
      </c>
      <c r="D9" s="7">
        <v>3000</v>
      </c>
      <c r="E9" s="16">
        <v>0.78</v>
      </c>
      <c r="F9" s="16">
        <f t="shared" si="0"/>
        <v>2340</v>
      </c>
      <c r="G9" s="17">
        <v>0.05</v>
      </c>
      <c r="H9" s="16">
        <f t="shared" si="1"/>
        <v>117</v>
      </c>
      <c r="I9" s="16">
        <f t="shared" si="2"/>
        <v>2457</v>
      </c>
      <c r="J9" s="18" t="s">
        <v>25</v>
      </c>
    </row>
    <row r="10" spans="1:10" ht="67.5" x14ac:dyDescent="0.2">
      <c r="A10" s="14" t="s">
        <v>26</v>
      </c>
      <c r="B10" s="6" t="s">
        <v>27</v>
      </c>
      <c r="C10" s="7" t="s">
        <v>18</v>
      </c>
      <c r="D10" s="7">
        <v>4500</v>
      </c>
      <c r="E10" s="16">
        <v>1.1200000000000001</v>
      </c>
      <c r="F10" s="16">
        <f t="shared" si="0"/>
        <v>5040.0000000000009</v>
      </c>
      <c r="G10" s="17">
        <v>0.05</v>
      </c>
      <c r="H10" s="16">
        <f t="shared" si="1"/>
        <v>252</v>
      </c>
      <c r="I10" s="16">
        <f t="shared" si="2"/>
        <v>5292</v>
      </c>
      <c r="J10" s="18" t="s">
        <v>25</v>
      </c>
    </row>
    <row r="11" spans="1:10" ht="33.75" x14ac:dyDescent="0.2">
      <c r="A11" s="14" t="s">
        <v>28</v>
      </c>
      <c r="B11" s="6" t="s">
        <v>29</v>
      </c>
      <c r="C11" s="7" t="s">
        <v>18</v>
      </c>
      <c r="D11" s="7">
        <v>4500</v>
      </c>
      <c r="E11" s="16">
        <v>4.2</v>
      </c>
      <c r="F11" s="16">
        <f t="shared" si="0"/>
        <v>18900</v>
      </c>
      <c r="G11" s="17">
        <v>0.05</v>
      </c>
      <c r="H11" s="16">
        <f t="shared" si="1"/>
        <v>945</v>
      </c>
      <c r="I11" s="16">
        <f t="shared" si="2"/>
        <v>19845</v>
      </c>
      <c r="J11" s="18" t="s">
        <v>30</v>
      </c>
    </row>
    <row r="12" spans="1:10" ht="22.5" x14ac:dyDescent="0.2">
      <c r="A12" s="14" t="s">
        <v>31</v>
      </c>
      <c r="B12" s="6" t="s">
        <v>32</v>
      </c>
      <c r="C12" s="7" t="s">
        <v>33</v>
      </c>
      <c r="D12" s="7">
        <v>7300</v>
      </c>
      <c r="E12" s="16">
        <v>2.42</v>
      </c>
      <c r="F12" s="16">
        <f t="shared" si="0"/>
        <v>17666</v>
      </c>
      <c r="G12" s="17">
        <v>0.05</v>
      </c>
      <c r="H12" s="16">
        <f t="shared" si="1"/>
        <v>883.3</v>
      </c>
      <c r="I12" s="16">
        <f t="shared" si="2"/>
        <v>18549.3</v>
      </c>
      <c r="J12" s="18" t="s">
        <v>25</v>
      </c>
    </row>
    <row r="13" spans="1:10" ht="33.75" x14ac:dyDescent="0.2">
      <c r="A13" s="14" t="s">
        <v>34</v>
      </c>
      <c r="B13" s="6" t="s">
        <v>35</v>
      </c>
      <c r="C13" s="7" t="s">
        <v>36</v>
      </c>
      <c r="D13" s="7">
        <v>120</v>
      </c>
      <c r="E13" s="16">
        <v>17.5</v>
      </c>
      <c r="F13" s="16">
        <f t="shared" si="0"/>
        <v>2100</v>
      </c>
      <c r="G13" s="17">
        <v>0.05</v>
      </c>
      <c r="H13" s="16">
        <f t="shared" si="1"/>
        <v>105</v>
      </c>
      <c r="I13" s="16">
        <f t="shared" si="2"/>
        <v>2205</v>
      </c>
      <c r="J13" s="18" t="s">
        <v>25</v>
      </c>
    </row>
    <row r="14" spans="1:10" ht="22.5" x14ac:dyDescent="0.2">
      <c r="A14" s="14" t="s">
        <v>37</v>
      </c>
      <c r="B14" s="6" t="s">
        <v>38</v>
      </c>
      <c r="C14" s="7" t="s">
        <v>36</v>
      </c>
      <c r="D14" s="7">
        <v>20</v>
      </c>
      <c r="E14" s="16">
        <v>17.5</v>
      </c>
      <c r="F14" s="16">
        <f t="shared" si="0"/>
        <v>350</v>
      </c>
      <c r="G14" s="17">
        <v>0.05</v>
      </c>
      <c r="H14" s="16">
        <f t="shared" si="1"/>
        <v>17.5</v>
      </c>
      <c r="I14" s="16">
        <f t="shared" si="2"/>
        <v>367.5</v>
      </c>
      <c r="J14" s="18" t="s">
        <v>25</v>
      </c>
    </row>
    <row r="15" spans="1:10" ht="78.75" x14ac:dyDescent="0.2">
      <c r="A15" s="19" t="s">
        <v>39</v>
      </c>
      <c r="B15" s="24" t="s">
        <v>40</v>
      </c>
      <c r="C15" s="21" t="s">
        <v>18</v>
      </c>
      <c r="D15" s="21">
        <v>3500</v>
      </c>
      <c r="E15" s="22">
        <v>2.2799999999999998</v>
      </c>
      <c r="F15" s="16">
        <f t="shared" si="0"/>
        <v>7979.9999999999991</v>
      </c>
      <c r="G15" s="23">
        <v>0.05</v>
      </c>
      <c r="H15" s="16">
        <f t="shared" si="1"/>
        <v>399</v>
      </c>
      <c r="I15" s="16">
        <f t="shared" si="2"/>
        <v>8379</v>
      </c>
      <c r="J15" s="25" t="s">
        <v>41</v>
      </c>
    </row>
    <row r="16" spans="1:10" ht="67.5" x14ac:dyDescent="0.2">
      <c r="A16" s="14" t="s">
        <v>42</v>
      </c>
      <c r="B16" s="6" t="s">
        <v>43</v>
      </c>
      <c r="C16" s="7" t="s">
        <v>44</v>
      </c>
      <c r="D16" s="7">
        <v>1000</v>
      </c>
      <c r="E16" s="16">
        <v>3.76</v>
      </c>
      <c r="F16" s="16">
        <f t="shared" si="0"/>
        <v>3760</v>
      </c>
      <c r="G16" s="17">
        <v>0.05</v>
      </c>
      <c r="H16" s="16">
        <f t="shared" si="1"/>
        <v>188</v>
      </c>
      <c r="I16" s="16">
        <f t="shared" si="2"/>
        <v>3948</v>
      </c>
      <c r="J16" s="18" t="s">
        <v>45</v>
      </c>
    </row>
    <row r="17" spans="1:11" ht="33.75" x14ac:dyDescent="0.2">
      <c r="A17" s="14" t="s">
        <v>46</v>
      </c>
      <c r="B17" s="26" t="s">
        <v>47</v>
      </c>
      <c r="C17" s="7" t="s">
        <v>18</v>
      </c>
      <c r="D17" s="7">
        <v>150</v>
      </c>
      <c r="E17" s="16">
        <v>3.86</v>
      </c>
      <c r="F17" s="16">
        <f t="shared" si="0"/>
        <v>579</v>
      </c>
      <c r="G17" s="17">
        <v>0.05</v>
      </c>
      <c r="H17" s="16">
        <f t="shared" si="1"/>
        <v>28.95</v>
      </c>
      <c r="I17" s="16">
        <f t="shared" si="2"/>
        <v>607.95000000000005</v>
      </c>
      <c r="J17" s="18" t="s">
        <v>48</v>
      </c>
    </row>
    <row r="18" spans="1:11" ht="78.75" x14ac:dyDescent="0.2">
      <c r="A18" s="14" t="s">
        <v>49</v>
      </c>
      <c r="B18" s="6" t="s">
        <v>50</v>
      </c>
      <c r="C18" s="7" t="s">
        <v>18</v>
      </c>
      <c r="D18" s="7">
        <v>2000</v>
      </c>
      <c r="E18" s="16">
        <v>1.1200000000000001</v>
      </c>
      <c r="F18" s="16">
        <f t="shared" si="0"/>
        <v>2240</v>
      </c>
      <c r="G18" s="17">
        <v>0.05</v>
      </c>
      <c r="H18" s="16">
        <f t="shared" si="1"/>
        <v>112</v>
      </c>
      <c r="I18" s="16">
        <f t="shared" si="2"/>
        <v>2352</v>
      </c>
      <c r="J18" s="18" t="s">
        <v>25</v>
      </c>
    </row>
    <row r="19" spans="1:11" ht="33.75" x14ac:dyDescent="0.2">
      <c r="A19" s="14" t="s">
        <v>51</v>
      </c>
      <c r="B19" s="6" t="s">
        <v>52</v>
      </c>
      <c r="C19" s="7" t="s">
        <v>18</v>
      </c>
      <c r="D19" s="7">
        <v>100</v>
      </c>
      <c r="E19" s="16">
        <v>2.14</v>
      </c>
      <c r="F19" s="16">
        <f t="shared" si="0"/>
        <v>214</v>
      </c>
      <c r="G19" s="17">
        <v>0.05</v>
      </c>
      <c r="H19" s="16">
        <f t="shared" si="1"/>
        <v>10.7</v>
      </c>
      <c r="I19" s="16">
        <f t="shared" si="2"/>
        <v>224.7</v>
      </c>
      <c r="J19" s="18" t="s">
        <v>53</v>
      </c>
    </row>
    <row r="20" spans="1:11" ht="33.75" x14ac:dyDescent="0.2">
      <c r="A20" s="14" t="s">
        <v>54</v>
      </c>
      <c r="B20" s="6" t="s">
        <v>55</v>
      </c>
      <c r="C20" s="7" t="s">
        <v>18</v>
      </c>
      <c r="D20" s="7">
        <v>100</v>
      </c>
      <c r="E20" s="16">
        <v>1.89</v>
      </c>
      <c r="F20" s="16">
        <f t="shared" si="0"/>
        <v>189</v>
      </c>
      <c r="G20" s="17">
        <v>0.05</v>
      </c>
      <c r="H20" s="16">
        <f t="shared" si="1"/>
        <v>9.4499999999999993</v>
      </c>
      <c r="I20" s="16">
        <f t="shared" si="2"/>
        <v>198.45</v>
      </c>
      <c r="J20" s="18" t="s">
        <v>56</v>
      </c>
    </row>
    <row r="21" spans="1:11" ht="56.25" x14ac:dyDescent="0.2">
      <c r="A21" s="19" t="s">
        <v>57</v>
      </c>
      <c r="B21" s="20" t="s">
        <v>58</v>
      </c>
      <c r="C21" s="21" t="s">
        <v>18</v>
      </c>
      <c r="D21" s="21">
        <v>2130</v>
      </c>
      <c r="E21" s="22">
        <v>2.23</v>
      </c>
      <c r="F21" s="16">
        <f t="shared" si="0"/>
        <v>4749.8999999999996</v>
      </c>
      <c r="G21" s="23">
        <v>0.05</v>
      </c>
      <c r="H21" s="16">
        <f t="shared" si="1"/>
        <v>237.5</v>
      </c>
      <c r="I21" s="16">
        <f t="shared" si="2"/>
        <v>4987.3999999999996</v>
      </c>
      <c r="J21" s="25" t="s">
        <v>59</v>
      </c>
    </row>
    <row r="22" spans="1:11" ht="45" x14ac:dyDescent="0.2">
      <c r="A22" s="14" t="s">
        <v>60</v>
      </c>
      <c r="B22" s="15" t="s">
        <v>61</v>
      </c>
      <c r="C22" s="7" t="s">
        <v>18</v>
      </c>
      <c r="D22" s="7">
        <v>1250</v>
      </c>
      <c r="E22" s="16">
        <v>3.2</v>
      </c>
      <c r="F22" s="16">
        <f t="shared" si="0"/>
        <v>4000</v>
      </c>
      <c r="G22" s="17">
        <v>0.05</v>
      </c>
      <c r="H22" s="16">
        <f t="shared" si="1"/>
        <v>200</v>
      </c>
      <c r="I22" s="16">
        <f t="shared" si="2"/>
        <v>4200</v>
      </c>
      <c r="J22" s="18" t="s">
        <v>22</v>
      </c>
    </row>
    <row r="23" spans="1:11" ht="22.5" x14ac:dyDescent="0.2">
      <c r="A23" s="14" t="s">
        <v>62</v>
      </c>
      <c r="B23" s="6" t="s">
        <v>63</v>
      </c>
      <c r="C23" s="7" t="s">
        <v>36</v>
      </c>
      <c r="D23" s="7">
        <v>400</v>
      </c>
      <c r="E23" s="16">
        <v>10.130000000000001</v>
      </c>
      <c r="F23" s="16">
        <f t="shared" si="0"/>
        <v>4052.0000000000005</v>
      </c>
      <c r="G23" s="17">
        <v>0.05</v>
      </c>
      <c r="H23" s="16">
        <f t="shared" si="1"/>
        <v>202.6</v>
      </c>
      <c r="I23" s="16">
        <f t="shared" si="2"/>
        <v>4254.6000000000004</v>
      </c>
      <c r="J23" s="18" t="s">
        <v>30</v>
      </c>
    </row>
    <row r="24" spans="1:11" ht="12.75" customHeight="1" x14ac:dyDescent="0.2">
      <c r="A24" s="41" t="s">
        <v>64</v>
      </c>
      <c r="B24" s="41"/>
      <c r="C24" s="41"/>
      <c r="D24" s="41"/>
      <c r="E24" s="22"/>
      <c r="F24" s="22">
        <f>SUM(F7:F23)</f>
        <v>74444.899999999994</v>
      </c>
      <c r="G24" s="23"/>
      <c r="H24" s="22">
        <f>SUM(H7:H23)</f>
        <v>3722.2499999999995</v>
      </c>
      <c r="I24" s="22">
        <f>SUM(I7:I23)</f>
        <v>78167.149999999994</v>
      </c>
      <c r="K24" s="27"/>
    </row>
    <row r="25" spans="1:11" x14ac:dyDescent="0.2">
      <c r="A25" s="28"/>
      <c r="B25" s="29"/>
      <c r="C25" s="30"/>
      <c r="D25" s="30"/>
      <c r="E25" s="31"/>
      <c r="F25" s="31"/>
      <c r="G25" s="32"/>
      <c r="H25" s="31"/>
      <c r="I25" s="31"/>
      <c r="J25" s="30"/>
    </row>
    <row r="26" spans="1:11" x14ac:dyDescent="0.2">
      <c r="A26" s="28"/>
      <c r="B26" s="29"/>
      <c r="C26" s="30"/>
      <c r="D26" s="30"/>
      <c r="E26" s="31"/>
      <c r="F26" s="31"/>
      <c r="G26" s="32"/>
      <c r="H26" s="31"/>
      <c r="I26" s="31"/>
      <c r="J26" s="30"/>
    </row>
    <row r="27" spans="1:11" x14ac:dyDescent="0.2">
      <c r="A27" s="28"/>
      <c r="B27" s="29"/>
      <c r="C27" s="30"/>
      <c r="D27" s="30"/>
      <c r="E27" s="31"/>
      <c r="F27" s="31"/>
      <c r="G27" s="32"/>
      <c r="H27" s="31"/>
      <c r="I27" s="31"/>
      <c r="J27" s="30"/>
    </row>
    <row r="28" spans="1:11" ht="12.7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1" ht="12.75" customHeight="1" x14ac:dyDescent="0.2">
      <c r="A29" s="35" t="s">
        <v>65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1" ht="12.75" customHeight="1" x14ac:dyDescent="0.2">
      <c r="A30" s="36" t="s">
        <v>66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1" ht="12.75" customHeight="1" x14ac:dyDescent="0.2">
      <c r="A31" s="36" t="s">
        <v>67</v>
      </c>
      <c r="B31" s="36"/>
      <c r="C31" s="36"/>
      <c r="D31" s="36"/>
      <c r="E31" s="36"/>
      <c r="F31" s="36"/>
      <c r="G31" s="36"/>
      <c r="H31" s="36"/>
      <c r="I31" s="36"/>
      <c r="J31" s="36"/>
    </row>
  </sheetData>
  <mergeCells count="9">
    <mergeCell ref="A28:J28"/>
    <mergeCell ref="A29:J29"/>
    <mergeCell ref="A30:J30"/>
    <mergeCell ref="A31:J31"/>
    <mergeCell ref="A1:J1"/>
    <mergeCell ref="A2:J2"/>
    <mergeCell ref="A3:J3"/>
    <mergeCell ref="A4:J4"/>
    <mergeCell ref="A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34" workbookViewId="0">
      <selection activeCell="F65" sqref="F65:I65"/>
    </sheetView>
  </sheetViews>
  <sheetFormatPr defaultRowHeight="12.75" x14ac:dyDescent="0.2"/>
  <cols>
    <col min="1" max="1" width="7.5703125" customWidth="1"/>
    <col min="2" max="2" width="34.7109375" style="33" customWidth="1"/>
    <col min="9" max="9" width="11.140625" customWidth="1"/>
  </cols>
  <sheetData>
    <row r="1" spans="1:10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52.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63.75" customHeight="1" x14ac:dyDescent="0.2">
      <c r="A3" s="39" t="s">
        <v>156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">
      <c r="A4" s="40" t="s">
        <v>158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56.25" x14ac:dyDescent="0.2">
      <c r="A5" s="51" t="s">
        <v>3</v>
      </c>
      <c r="B5" s="52" t="s">
        <v>4</v>
      </c>
      <c r="C5" s="51" t="s">
        <v>5</v>
      </c>
      <c r="D5" s="51" t="s">
        <v>6</v>
      </c>
      <c r="E5" s="53" t="s">
        <v>7</v>
      </c>
      <c r="F5" s="53" t="s">
        <v>8</v>
      </c>
      <c r="G5" s="54" t="s">
        <v>9</v>
      </c>
      <c r="H5" s="53" t="s">
        <v>10</v>
      </c>
      <c r="I5" s="53" t="s">
        <v>11</v>
      </c>
      <c r="J5" s="51" t="s">
        <v>12</v>
      </c>
    </row>
    <row r="6" spans="1:10" x14ac:dyDescent="0.2">
      <c r="A6" s="55"/>
      <c r="B6" s="56">
        <v>1</v>
      </c>
      <c r="C6" s="51">
        <v>2</v>
      </c>
      <c r="D6" s="51">
        <v>3</v>
      </c>
      <c r="E6" s="57">
        <v>4</v>
      </c>
      <c r="F6" s="57" t="s">
        <v>13</v>
      </c>
      <c r="G6" s="51">
        <v>6</v>
      </c>
      <c r="H6" s="57" t="s">
        <v>14</v>
      </c>
      <c r="I6" s="57" t="s">
        <v>15</v>
      </c>
      <c r="J6" s="51">
        <v>9</v>
      </c>
    </row>
    <row r="7" spans="1:10" x14ac:dyDescent="0.2">
      <c r="A7" s="51" t="s">
        <v>16</v>
      </c>
      <c r="B7" s="58" t="s">
        <v>69</v>
      </c>
      <c r="C7" s="51" t="s">
        <v>36</v>
      </c>
      <c r="D7" s="51">
        <v>360</v>
      </c>
      <c r="E7" s="59"/>
      <c r="F7" s="59">
        <f t="shared" ref="F7:F58" si="0">E7*D7</f>
        <v>0</v>
      </c>
      <c r="G7" s="60">
        <v>0.05</v>
      </c>
      <c r="H7" s="59">
        <f t="shared" ref="H7:H58" si="1">ROUND((F7*G7),2)</f>
        <v>0</v>
      </c>
      <c r="I7" s="59">
        <f t="shared" ref="I7:I58" si="2">ROUND((F7+H7),2)</f>
        <v>0</v>
      </c>
      <c r="J7" s="55"/>
    </row>
    <row r="8" spans="1:10" x14ac:dyDescent="0.2">
      <c r="A8" s="51" t="s">
        <v>20</v>
      </c>
      <c r="B8" s="61" t="s">
        <v>70</v>
      </c>
      <c r="C8" s="51" t="s">
        <v>36</v>
      </c>
      <c r="D8" s="51">
        <v>3000</v>
      </c>
      <c r="E8" s="59"/>
      <c r="F8" s="59">
        <f t="shared" si="0"/>
        <v>0</v>
      </c>
      <c r="G8" s="60">
        <v>0.05</v>
      </c>
      <c r="H8" s="59">
        <f t="shared" si="1"/>
        <v>0</v>
      </c>
      <c r="I8" s="59">
        <f t="shared" si="2"/>
        <v>0</v>
      </c>
      <c r="J8" s="55"/>
    </row>
    <row r="9" spans="1:10" ht="28.5" customHeight="1" x14ac:dyDescent="0.2">
      <c r="A9" s="51" t="s">
        <v>23</v>
      </c>
      <c r="B9" s="62" t="s">
        <v>143</v>
      </c>
      <c r="C9" s="51" t="s">
        <v>36</v>
      </c>
      <c r="D9" s="51">
        <v>150</v>
      </c>
      <c r="E9" s="59"/>
      <c r="F9" s="59">
        <f t="shared" si="0"/>
        <v>0</v>
      </c>
      <c r="G9" s="60">
        <v>0.05</v>
      </c>
      <c r="H9" s="59">
        <f t="shared" si="1"/>
        <v>0</v>
      </c>
      <c r="I9" s="59">
        <f t="shared" si="2"/>
        <v>0</v>
      </c>
      <c r="J9" s="55"/>
    </row>
    <row r="10" spans="1:10" ht="25.5" x14ac:dyDescent="0.2">
      <c r="A10" s="51" t="s">
        <v>26</v>
      </c>
      <c r="B10" s="63" t="s">
        <v>144</v>
      </c>
      <c r="C10" s="51" t="s">
        <v>36</v>
      </c>
      <c r="D10" s="51">
        <v>150</v>
      </c>
      <c r="E10" s="59"/>
      <c r="F10" s="59">
        <f t="shared" si="0"/>
        <v>0</v>
      </c>
      <c r="G10" s="60">
        <v>0.05</v>
      </c>
      <c r="H10" s="59">
        <f t="shared" si="1"/>
        <v>0</v>
      </c>
      <c r="I10" s="59">
        <f t="shared" si="2"/>
        <v>0</v>
      </c>
      <c r="J10" s="55"/>
    </row>
    <row r="11" spans="1:10" x14ac:dyDescent="0.2">
      <c r="A11" s="51" t="s">
        <v>28</v>
      </c>
      <c r="B11" s="63" t="s">
        <v>159</v>
      </c>
      <c r="C11" s="51" t="s">
        <v>36</v>
      </c>
      <c r="D11" s="51">
        <v>80</v>
      </c>
      <c r="E11" s="59"/>
      <c r="F11" s="59">
        <f t="shared" si="0"/>
        <v>0</v>
      </c>
      <c r="G11" s="60">
        <v>0.05</v>
      </c>
      <c r="H11" s="59">
        <f t="shared" si="1"/>
        <v>0</v>
      </c>
      <c r="I11" s="59">
        <f t="shared" si="2"/>
        <v>0</v>
      </c>
      <c r="J11" s="55"/>
    </row>
    <row r="12" spans="1:10" x14ac:dyDescent="0.2">
      <c r="A12" s="51" t="s">
        <v>31</v>
      </c>
      <c r="B12" s="63" t="s">
        <v>71</v>
      </c>
      <c r="C12" s="51" t="s">
        <v>36</v>
      </c>
      <c r="D12" s="51">
        <v>200</v>
      </c>
      <c r="E12" s="59"/>
      <c r="F12" s="59">
        <f t="shared" si="0"/>
        <v>0</v>
      </c>
      <c r="G12" s="60">
        <v>0.05</v>
      </c>
      <c r="H12" s="59">
        <f t="shared" si="1"/>
        <v>0</v>
      </c>
      <c r="I12" s="59">
        <f t="shared" si="2"/>
        <v>0</v>
      </c>
      <c r="J12" s="55"/>
    </row>
    <row r="13" spans="1:10" x14ac:dyDescent="0.2">
      <c r="A13" s="51" t="s">
        <v>34</v>
      </c>
      <c r="B13" s="52" t="s">
        <v>72</v>
      </c>
      <c r="C13" s="51" t="s">
        <v>36</v>
      </c>
      <c r="D13" s="51">
        <v>600</v>
      </c>
      <c r="E13" s="59"/>
      <c r="F13" s="59">
        <f t="shared" si="0"/>
        <v>0</v>
      </c>
      <c r="G13" s="60">
        <v>0.05</v>
      </c>
      <c r="H13" s="59">
        <f t="shared" si="1"/>
        <v>0</v>
      </c>
      <c r="I13" s="59">
        <f t="shared" si="2"/>
        <v>0</v>
      </c>
      <c r="J13" s="55"/>
    </row>
    <row r="14" spans="1:10" x14ac:dyDescent="0.2">
      <c r="A14" s="51" t="s">
        <v>37</v>
      </c>
      <c r="B14" s="52" t="s">
        <v>73</v>
      </c>
      <c r="C14" s="51" t="s">
        <v>36</v>
      </c>
      <c r="D14" s="51">
        <v>20</v>
      </c>
      <c r="E14" s="59"/>
      <c r="F14" s="59">
        <f t="shared" si="0"/>
        <v>0</v>
      </c>
      <c r="G14" s="60">
        <v>0.05</v>
      </c>
      <c r="H14" s="59">
        <f t="shared" si="1"/>
        <v>0</v>
      </c>
      <c r="I14" s="59">
        <f t="shared" si="2"/>
        <v>0</v>
      </c>
      <c r="J14" s="55"/>
    </row>
    <row r="15" spans="1:10" ht="15.75" customHeight="1" x14ac:dyDescent="0.2">
      <c r="A15" s="51" t="s">
        <v>39</v>
      </c>
      <c r="B15" s="62" t="s">
        <v>74</v>
      </c>
      <c r="C15" s="51" t="s">
        <v>36</v>
      </c>
      <c r="D15" s="51">
        <v>180</v>
      </c>
      <c r="E15" s="59"/>
      <c r="F15" s="59">
        <f t="shared" si="0"/>
        <v>0</v>
      </c>
      <c r="G15" s="60">
        <v>0.05</v>
      </c>
      <c r="H15" s="59">
        <f t="shared" si="1"/>
        <v>0</v>
      </c>
      <c r="I15" s="59">
        <f t="shared" si="2"/>
        <v>0</v>
      </c>
      <c r="J15" s="55"/>
    </row>
    <row r="16" spans="1:10" x14ac:dyDescent="0.2">
      <c r="A16" s="51" t="s">
        <v>42</v>
      </c>
      <c r="B16" s="63" t="s">
        <v>75</v>
      </c>
      <c r="C16" s="51" t="s">
        <v>36</v>
      </c>
      <c r="D16" s="51">
        <v>10</v>
      </c>
      <c r="E16" s="59"/>
      <c r="F16" s="59">
        <f t="shared" si="0"/>
        <v>0</v>
      </c>
      <c r="G16" s="60">
        <v>0.05</v>
      </c>
      <c r="H16" s="59">
        <f t="shared" si="1"/>
        <v>0</v>
      </c>
      <c r="I16" s="59">
        <f t="shared" si="2"/>
        <v>0</v>
      </c>
      <c r="J16" s="55"/>
    </row>
    <row r="17" spans="1:10" ht="25.5" x14ac:dyDescent="0.2">
      <c r="A17" s="51" t="s">
        <v>46</v>
      </c>
      <c r="B17" s="63" t="s">
        <v>76</v>
      </c>
      <c r="C17" s="51" t="s">
        <v>36</v>
      </c>
      <c r="D17" s="51">
        <v>3000</v>
      </c>
      <c r="E17" s="59"/>
      <c r="F17" s="59">
        <f t="shared" si="0"/>
        <v>0</v>
      </c>
      <c r="G17" s="60">
        <v>0.05</v>
      </c>
      <c r="H17" s="59">
        <f t="shared" si="1"/>
        <v>0</v>
      </c>
      <c r="I17" s="59">
        <f t="shared" si="2"/>
        <v>0</v>
      </c>
      <c r="J17" s="55"/>
    </row>
    <row r="18" spans="1:10" x14ac:dyDescent="0.2">
      <c r="A18" s="51" t="s">
        <v>49</v>
      </c>
      <c r="B18" s="63" t="s">
        <v>77</v>
      </c>
      <c r="C18" s="51" t="s">
        <v>36</v>
      </c>
      <c r="D18" s="51">
        <v>180</v>
      </c>
      <c r="E18" s="59"/>
      <c r="F18" s="59">
        <f t="shared" si="0"/>
        <v>0</v>
      </c>
      <c r="G18" s="60">
        <v>0.05</v>
      </c>
      <c r="H18" s="59">
        <f t="shared" si="1"/>
        <v>0</v>
      </c>
      <c r="I18" s="59">
        <f t="shared" si="2"/>
        <v>0</v>
      </c>
      <c r="J18" s="55"/>
    </row>
    <row r="19" spans="1:10" ht="25.5" x14ac:dyDescent="0.2">
      <c r="A19" s="51" t="s">
        <v>51</v>
      </c>
      <c r="B19" s="63" t="s">
        <v>78</v>
      </c>
      <c r="C19" s="51" t="s">
        <v>36</v>
      </c>
      <c r="D19" s="51">
        <v>1200</v>
      </c>
      <c r="E19" s="59"/>
      <c r="F19" s="59">
        <f t="shared" si="0"/>
        <v>0</v>
      </c>
      <c r="G19" s="60">
        <v>0.05</v>
      </c>
      <c r="H19" s="59">
        <f t="shared" si="1"/>
        <v>0</v>
      </c>
      <c r="I19" s="59">
        <f t="shared" si="2"/>
        <v>0</v>
      </c>
      <c r="J19" s="55"/>
    </row>
    <row r="20" spans="1:10" ht="25.5" x14ac:dyDescent="0.2">
      <c r="A20" s="51" t="s">
        <v>54</v>
      </c>
      <c r="B20" s="62" t="s">
        <v>79</v>
      </c>
      <c r="C20" s="51" t="s">
        <v>36</v>
      </c>
      <c r="D20" s="51">
        <v>100</v>
      </c>
      <c r="E20" s="59"/>
      <c r="F20" s="59">
        <f t="shared" si="0"/>
        <v>0</v>
      </c>
      <c r="G20" s="60">
        <v>0.05</v>
      </c>
      <c r="H20" s="59">
        <f t="shared" si="1"/>
        <v>0</v>
      </c>
      <c r="I20" s="59">
        <f t="shared" si="2"/>
        <v>0</v>
      </c>
      <c r="J20" s="55"/>
    </row>
    <row r="21" spans="1:10" x14ac:dyDescent="0.2">
      <c r="A21" s="51" t="s">
        <v>57</v>
      </c>
      <c r="B21" s="63" t="s">
        <v>83</v>
      </c>
      <c r="C21" s="51" t="s">
        <v>18</v>
      </c>
      <c r="D21" s="51">
        <v>200</v>
      </c>
      <c r="E21" s="59"/>
      <c r="F21" s="59">
        <f t="shared" si="0"/>
        <v>0</v>
      </c>
      <c r="G21" s="60">
        <v>0.05</v>
      </c>
      <c r="H21" s="59">
        <f t="shared" si="1"/>
        <v>0</v>
      </c>
      <c r="I21" s="59">
        <f t="shared" si="2"/>
        <v>0</v>
      </c>
      <c r="J21" s="55"/>
    </row>
    <row r="22" spans="1:10" x14ac:dyDescent="0.2">
      <c r="A22" s="51" t="s">
        <v>60</v>
      </c>
      <c r="B22" s="63" t="s">
        <v>82</v>
      </c>
      <c r="C22" s="51" t="s">
        <v>36</v>
      </c>
      <c r="D22" s="51">
        <v>150</v>
      </c>
      <c r="E22" s="59"/>
      <c r="F22" s="59">
        <f t="shared" si="0"/>
        <v>0</v>
      </c>
      <c r="G22" s="60">
        <v>0.05</v>
      </c>
      <c r="H22" s="59">
        <f t="shared" si="1"/>
        <v>0</v>
      </c>
      <c r="I22" s="59">
        <f t="shared" si="2"/>
        <v>0</v>
      </c>
      <c r="J22" s="55"/>
    </row>
    <row r="23" spans="1:10" x14ac:dyDescent="0.2">
      <c r="A23" s="51" t="s">
        <v>62</v>
      </c>
      <c r="B23" s="63" t="s">
        <v>81</v>
      </c>
      <c r="C23" s="51" t="s">
        <v>36</v>
      </c>
      <c r="D23" s="51">
        <v>800</v>
      </c>
      <c r="E23" s="59"/>
      <c r="F23" s="59">
        <f t="shared" si="0"/>
        <v>0</v>
      </c>
      <c r="G23" s="60">
        <v>0.05</v>
      </c>
      <c r="H23" s="59">
        <f t="shared" si="1"/>
        <v>0</v>
      </c>
      <c r="I23" s="59">
        <f t="shared" si="2"/>
        <v>0</v>
      </c>
      <c r="J23" s="55"/>
    </row>
    <row r="24" spans="1:10" x14ac:dyDescent="0.2">
      <c r="A24" s="51" t="s">
        <v>113</v>
      </c>
      <c r="B24" s="63" t="s">
        <v>84</v>
      </c>
      <c r="C24" s="51" t="s">
        <v>36</v>
      </c>
      <c r="D24" s="51">
        <v>80</v>
      </c>
      <c r="E24" s="59"/>
      <c r="F24" s="59">
        <f t="shared" si="0"/>
        <v>0</v>
      </c>
      <c r="G24" s="60">
        <v>0.05</v>
      </c>
      <c r="H24" s="59">
        <f t="shared" si="1"/>
        <v>0</v>
      </c>
      <c r="I24" s="59">
        <f t="shared" si="2"/>
        <v>0</v>
      </c>
      <c r="J24" s="55"/>
    </row>
    <row r="25" spans="1:10" x14ac:dyDescent="0.2">
      <c r="A25" s="51" t="s">
        <v>114</v>
      </c>
      <c r="B25" s="63" t="s">
        <v>85</v>
      </c>
      <c r="C25" s="51" t="s">
        <v>36</v>
      </c>
      <c r="D25" s="51">
        <v>5</v>
      </c>
      <c r="E25" s="59"/>
      <c r="F25" s="59">
        <f t="shared" si="0"/>
        <v>0</v>
      </c>
      <c r="G25" s="60">
        <v>0.05</v>
      </c>
      <c r="H25" s="59">
        <f t="shared" si="1"/>
        <v>0</v>
      </c>
      <c r="I25" s="59">
        <f t="shared" si="2"/>
        <v>0</v>
      </c>
      <c r="J25" s="55"/>
    </row>
    <row r="26" spans="1:10" x14ac:dyDescent="0.2">
      <c r="A26" s="51" t="s">
        <v>115</v>
      </c>
      <c r="B26" s="63" t="s">
        <v>86</v>
      </c>
      <c r="C26" s="51" t="s">
        <v>36</v>
      </c>
      <c r="D26" s="51">
        <v>800</v>
      </c>
      <c r="E26" s="59"/>
      <c r="F26" s="59">
        <f t="shared" si="0"/>
        <v>0</v>
      </c>
      <c r="G26" s="60">
        <v>0.05</v>
      </c>
      <c r="H26" s="59">
        <f t="shared" si="1"/>
        <v>0</v>
      </c>
      <c r="I26" s="59">
        <f t="shared" si="2"/>
        <v>0</v>
      </c>
      <c r="J26" s="55"/>
    </row>
    <row r="27" spans="1:10" x14ac:dyDescent="0.2">
      <c r="A27" s="51" t="s">
        <v>116</v>
      </c>
      <c r="B27" s="63" t="s">
        <v>150</v>
      </c>
      <c r="C27" s="51" t="s">
        <v>36</v>
      </c>
      <c r="D27" s="51">
        <v>200</v>
      </c>
      <c r="E27" s="59"/>
      <c r="F27" s="59">
        <f t="shared" si="0"/>
        <v>0</v>
      </c>
      <c r="G27" s="60">
        <v>0.05</v>
      </c>
      <c r="H27" s="59">
        <f t="shared" si="1"/>
        <v>0</v>
      </c>
      <c r="I27" s="59">
        <f t="shared" si="2"/>
        <v>0</v>
      </c>
      <c r="J27" s="55"/>
    </row>
    <row r="28" spans="1:10" x14ac:dyDescent="0.2">
      <c r="A28" s="51" t="s">
        <v>117</v>
      </c>
      <c r="B28" s="63" t="s">
        <v>87</v>
      </c>
      <c r="C28" s="51" t="s">
        <v>112</v>
      </c>
      <c r="D28" s="51">
        <v>600</v>
      </c>
      <c r="E28" s="59"/>
      <c r="F28" s="59">
        <f t="shared" si="0"/>
        <v>0</v>
      </c>
      <c r="G28" s="60">
        <v>0.05</v>
      </c>
      <c r="H28" s="59">
        <f t="shared" si="1"/>
        <v>0</v>
      </c>
      <c r="I28" s="59">
        <f t="shared" si="2"/>
        <v>0</v>
      </c>
      <c r="J28" s="55"/>
    </row>
    <row r="29" spans="1:10" ht="25.5" x14ac:dyDescent="0.2">
      <c r="A29" s="51" t="s">
        <v>118</v>
      </c>
      <c r="B29" s="63" t="s">
        <v>88</v>
      </c>
      <c r="C29" s="51" t="s">
        <v>36</v>
      </c>
      <c r="D29" s="51">
        <v>150</v>
      </c>
      <c r="E29" s="59"/>
      <c r="F29" s="59">
        <f t="shared" si="0"/>
        <v>0</v>
      </c>
      <c r="G29" s="60">
        <v>0.05</v>
      </c>
      <c r="H29" s="59">
        <f t="shared" si="1"/>
        <v>0</v>
      </c>
      <c r="I29" s="59">
        <f t="shared" si="2"/>
        <v>0</v>
      </c>
      <c r="J29" s="55"/>
    </row>
    <row r="30" spans="1:10" ht="25.5" x14ac:dyDescent="0.2">
      <c r="A30" s="51" t="s">
        <v>119</v>
      </c>
      <c r="B30" s="63" t="s">
        <v>89</v>
      </c>
      <c r="C30" s="51" t="s">
        <v>36</v>
      </c>
      <c r="D30" s="51">
        <v>150</v>
      </c>
      <c r="E30" s="59"/>
      <c r="F30" s="59">
        <f t="shared" si="0"/>
        <v>0</v>
      </c>
      <c r="G30" s="60">
        <v>0.05</v>
      </c>
      <c r="H30" s="59">
        <f t="shared" si="1"/>
        <v>0</v>
      </c>
      <c r="I30" s="59">
        <f t="shared" si="2"/>
        <v>0</v>
      </c>
      <c r="J30" s="55"/>
    </row>
    <row r="31" spans="1:10" ht="25.5" x14ac:dyDescent="0.2">
      <c r="A31" s="51" t="s">
        <v>120</v>
      </c>
      <c r="B31" s="63" t="s">
        <v>90</v>
      </c>
      <c r="C31" s="51" t="s">
        <v>36</v>
      </c>
      <c r="D31" s="51">
        <v>500</v>
      </c>
      <c r="E31" s="59"/>
      <c r="F31" s="59">
        <f t="shared" si="0"/>
        <v>0</v>
      </c>
      <c r="G31" s="60">
        <v>0.05</v>
      </c>
      <c r="H31" s="59">
        <f t="shared" si="1"/>
        <v>0</v>
      </c>
      <c r="I31" s="59">
        <f t="shared" si="2"/>
        <v>0</v>
      </c>
      <c r="J31" s="55"/>
    </row>
    <row r="32" spans="1:10" ht="25.5" x14ac:dyDescent="0.2">
      <c r="A32" s="51" t="s">
        <v>121</v>
      </c>
      <c r="B32" s="63" t="s">
        <v>111</v>
      </c>
      <c r="C32" s="51" t="s">
        <v>36</v>
      </c>
      <c r="D32" s="51">
        <v>500</v>
      </c>
      <c r="E32" s="59"/>
      <c r="F32" s="59">
        <f t="shared" si="0"/>
        <v>0</v>
      </c>
      <c r="G32" s="60">
        <v>0.05</v>
      </c>
      <c r="H32" s="59">
        <f t="shared" si="1"/>
        <v>0</v>
      </c>
      <c r="I32" s="59">
        <f t="shared" si="2"/>
        <v>0</v>
      </c>
      <c r="J32" s="55"/>
    </row>
    <row r="33" spans="1:10" ht="25.5" x14ac:dyDescent="0.2">
      <c r="A33" s="51" t="s">
        <v>122</v>
      </c>
      <c r="B33" s="63" t="s">
        <v>91</v>
      </c>
      <c r="C33" s="51" t="s">
        <v>36</v>
      </c>
      <c r="D33" s="51">
        <v>110</v>
      </c>
      <c r="E33" s="59"/>
      <c r="F33" s="59">
        <f t="shared" si="0"/>
        <v>0</v>
      </c>
      <c r="G33" s="60">
        <v>0.05</v>
      </c>
      <c r="H33" s="59">
        <f t="shared" si="1"/>
        <v>0</v>
      </c>
      <c r="I33" s="59">
        <f t="shared" si="2"/>
        <v>0</v>
      </c>
      <c r="J33" s="55"/>
    </row>
    <row r="34" spans="1:10" x14ac:dyDescent="0.2">
      <c r="A34" s="51" t="s">
        <v>123</v>
      </c>
      <c r="B34" s="63" t="s">
        <v>92</v>
      </c>
      <c r="C34" s="51" t="s">
        <v>36</v>
      </c>
      <c r="D34" s="51">
        <v>250</v>
      </c>
      <c r="E34" s="59"/>
      <c r="F34" s="59">
        <f t="shared" si="0"/>
        <v>0</v>
      </c>
      <c r="G34" s="60">
        <v>0.05</v>
      </c>
      <c r="H34" s="59">
        <f t="shared" si="1"/>
        <v>0</v>
      </c>
      <c r="I34" s="59">
        <f t="shared" si="2"/>
        <v>0</v>
      </c>
      <c r="J34" s="55"/>
    </row>
    <row r="35" spans="1:10" x14ac:dyDescent="0.2">
      <c r="A35" s="51" t="s">
        <v>124</v>
      </c>
      <c r="B35" s="63" t="s">
        <v>93</v>
      </c>
      <c r="C35" s="51" t="s">
        <v>36</v>
      </c>
      <c r="D35" s="51">
        <v>150</v>
      </c>
      <c r="E35" s="59"/>
      <c r="F35" s="59">
        <f t="shared" si="0"/>
        <v>0</v>
      </c>
      <c r="G35" s="60">
        <v>0.05</v>
      </c>
      <c r="H35" s="59">
        <f t="shared" si="1"/>
        <v>0</v>
      </c>
      <c r="I35" s="59">
        <f t="shared" si="2"/>
        <v>0</v>
      </c>
      <c r="J35" s="55"/>
    </row>
    <row r="36" spans="1:10" x14ac:dyDescent="0.2">
      <c r="A36" s="51" t="s">
        <v>125</v>
      </c>
      <c r="B36" s="63" t="s">
        <v>94</v>
      </c>
      <c r="C36" s="51" t="s">
        <v>36</v>
      </c>
      <c r="D36" s="51">
        <v>50</v>
      </c>
      <c r="E36" s="59"/>
      <c r="F36" s="59">
        <f t="shared" si="0"/>
        <v>0</v>
      </c>
      <c r="G36" s="60">
        <v>0.05</v>
      </c>
      <c r="H36" s="59">
        <f t="shared" si="1"/>
        <v>0</v>
      </c>
      <c r="I36" s="59">
        <f t="shared" si="2"/>
        <v>0</v>
      </c>
      <c r="J36" s="55"/>
    </row>
    <row r="37" spans="1:10" x14ac:dyDescent="0.2">
      <c r="A37" s="51" t="s">
        <v>126</v>
      </c>
      <c r="B37" s="63" t="s">
        <v>95</v>
      </c>
      <c r="C37" s="51" t="s">
        <v>36</v>
      </c>
      <c r="D37" s="51">
        <v>1000</v>
      </c>
      <c r="E37" s="59"/>
      <c r="F37" s="59">
        <f t="shared" si="0"/>
        <v>0</v>
      </c>
      <c r="G37" s="60">
        <v>0.05</v>
      </c>
      <c r="H37" s="59">
        <f t="shared" si="1"/>
        <v>0</v>
      </c>
      <c r="I37" s="59">
        <f t="shared" si="2"/>
        <v>0</v>
      </c>
      <c r="J37" s="55"/>
    </row>
    <row r="38" spans="1:10" x14ac:dyDescent="0.2">
      <c r="A38" s="51" t="s">
        <v>127</v>
      </c>
      <c r="B38" s="63" t="s">
        <v>96</v>
      </c>
      <c r="C38" s="51" t="s">
        <v>36</v>
      </c>
      <c r="D38" s="51">
        <v>10</v>
      </c>
      <c r="E38" s="59"/>
      <c r="F38" s="59">
        <f t="shared" si="0"/>
        <v>0</v>
      </c>
      <c r="G38" s="60">
        <v>0.05</v>
      </c>
      <c r="H38" s="59">
        <f t="shared" si="1"/>
        <v>0</v>
      </c>
      <c r="I38" s="59">
        <f t="shared" si="2"/>
        <v>0</v>
      </c>
      <c r="J38" s="55"/>
    </row>
    <row r="39" spans="1:10" ht="25.5" x14ac:dyDescent="0.2">
      <c r="A39" s="51" t="s">
        <v>128</v>
      </c>
      <c r="B39" s="63" t="s">
        <v>97</v>
      </c>
      <c r="C39" s="51" t="s">
        <v>36</v>
      </c>
      <c r="D39" s="51">
        <v>90</v>
      </c>
      <c r="E39" s="59"/>
      <c r="F39" s="59">
        <f t="shared" si="0"/>
        <v>0</v>
      </c>
      <c r="G39" s="60">
        <v>0.05</v>
      </c>
      <c r="H39" s="59">
        <f t="shared" si="1"/>
        <v>0</v>
      </c>
      <c r="I39" s="59">
        <f t="shared" si="2"/>
        <v>0</v>
      </c>
      <c r="J39" s="55"/>
    </row>
    <row r="40" spans="1:10" ht="25.5" x14ac:dyDescent="0.2">
      <c r="A40" s="51" t="s">
        <v>129</v>
      </c>
      <c r="B40" s="63" t="s">
        <v>98</v>
      </c>
      <c r="C40" s="51" t="s">
        <v>36</v>
      </c>
      <c r="D40" s="51">
        <v>450</v>
      </c>
      <c r="E40" s="59"/>
      <c r="F40" s="59">
        <f t="shared" si="0"/>
        <v>0</v>
      </c>
      <c r="G40" s="60">
        <v>0.05</v>
      </c>
      <c r="H40" s="59">
        <f t="shared" si="1"/>
        <v>0</v>
      </c>
      <c r="I40" s="59">
        <f t="shared" si="2"/>
        <v>0</v>
      </c>
      <c r="J40" s="55"/>
    </row>
    <row r="41" spans="1:10" x14ac:dyDescent="0.2">
      <c r="A41" s="51" t="s">
        <v>130</v>
      </c>
      <c r="B41" s="63" t="s">
        <v>99</v>
      </c>
      <c r="C41" s="51" t="s">
        <v>36</v>
      </c>
      <c r="D41" s="51">
        <v>50</v>
      </c>
      <c r="E41" s="59"/>
      <c r="F41" s="59">
        <f t="shared" si="0"/>
        <v>0</v>
      </c>
      <c r="G41" s="60">
        <v>0.05</v>
      </c>
      <c r="H41" s="59">
        <f t="shared" si="1"/>
        <v>0</v>
      </c>
      <c r="I41" s="59">
        <f t="shared" si="2"/>
        <v>0</v>
      </c>
      <c r="J41" s="55"/>
    </row>
    <row r="42" spans="1:10" x14ac:dyDescent="0.2">
      <c r="A42" s="51" t="s">
        <v>131</v>
      </c>
      <c r="B42" s="63" t="s">
        <v>100</v>
      </c>
      <c r="C42" s="51" t="s">
        <v>112</v>
      </c>
      <c r="D42" s="51">
        <v>200</v>
      </c>
      <c r="E42" s="59"/>
      <c r="F42" s="59">
        <f t="shared" si="0"/>
        <v>0</v>
      </c>
      <c r="G42" s="60">
        <v>0.05</v>
      </c>
      <c r="H42" s="59">
        <f t="shared" si="1"/>
        <v>0</v>
      </c>
      <c r="I42" s="59">
        <f t="shared" si="2"/>
        <v>0</v>
      </c>
      <c r="J42" s="55"/>
    </row>
    <row r="43" spans="1:10" x14ac:dyDescent="0.2">
      <c r="A43" s="51" t="s">
        <v>132</v>
      </c>
      <c r="B43" s="63" t="s">
        <v>101</v>
      </c>
      <c r="C43" s="51" t="s">
        <v>112</v>
      </c>
      <c r="D43" s="51">
        <v>280</v>
      </c>
      <c r="E43" s="59"/>
      <c r="F43" s="59">
        <f t="shared" si="0"/>
        <v>0</v>
      </c>
      <c r="G43" s="60">
        <v>0.05</v>
      </c>
      <c r="H43" s="59">
        <f t="shared" si="1"/>
        <v>0</v>
      </c>
      <c r="I43" s="59">
        <f t="shared" si="2"/>
        <v>0</v>
      </c>
      <c r="J43" s="55"/>
    </row>
    <row r="44" spans="1:10" x14ac:dyDescent="0.2">
      <c r="A44" s="51" t="s">
        <v>133</v>
      </c>
      <c r="B44" s="63" t="s">
        <v>102</v>
      </c>
      <c r="C44" s="51" t="s">
        <v>112</v>
      </c>
      <c r="D44" s="51">
        <v>60</v>
      </c>
      <c r="E44" s="59"/>
      <c r="F44" s="59">
        <f t="shared" si="0"/>
        <v>0</v>
      </c>
      <c r="G44" s="60">
        <v>0.05</v>
      </c>
      <c r="H44" s="59">
        <f t="shared" si="1"/>
        <v>0</v>
      </c>
      <c r="I44" s="59">
        <f t="shared" si="2"/>
        <v>0</v>
      </c>
      <c r="J44" s="55"/>
    </row>
    <row r="45" spans="1:10" x14ac:dyDescent="0.2">
      <c r="A45" s="51" t="s">
        <v>134</v>
      </c>
      <c r="B45" s="63" t="s">
        <v>103</v>
      </c>
      <c r="C45" s="51" t="s">
        <v>112</v>
      </c>
      <c r="D45" s="51">
        <v>30</v>
      </c>
      <c r="E45" s="59"/>
      <c r="F45" s="59">
        <f t="shared" si="0"/>
        <v>0</v>
      </c>
      <c r="G45" s="60">
        <v>0.05</v>
      </c>
      <c r="H45" s="59">
        <f t="shared" si="1"/>
        <v>0</v>
      </c>
      <c r="I45" s="59">
        <f t="shared" si="2"/>
        <v>0</v>
      </c>
      <c r="J45" s="55"/>
    </row>
    <row r="46" spans="1:10" x14ac:dyDescent="0.2">
      <c r="A46" s="51" t="s">
        <v>135</v>
      </c>
      <c r="B46" s="63" t="s">
        <v>104</v>
      </c>
      <c r="C46" s="51" t="s">
        <v>36</v>
      </c>
      <c r="D46" s="51">
        <v>50</v>
      </c>
      <c r="E46" s="59"/>
      <c r="F46" s="59">
        <f t="shared" si="0"/>
        <v>0</v>
      </c>
      <c r="G46" s="60">
        <v>0.05</v>
      </c>
      <c r="H46" s="59">
        <f t="shared" si="1"/>
        <v>0</v>
      </c>
      <c r="I46" s="59">
        <f t="shared" si="2"/>
        <v>0</v>
      </c>
      <c r="J46" s="55"/>
    </row>
    <row r="47" spans="1:10" x14ac:dyDescent="0.2">
      <c r="A47" s="51" t="s">
        <v>136</v>
      </c>
      <c r="B47" s="63" t="s">
        <v>105</v>
      </c>
      <c r="C47" s="51" t="s">
        <v>36</v>
      </c>
      <c r="D47" s="51">
        <v>800</v>
      </c>
      <c r="E47" s="59"/>
      <c r="F47" s="59">
        <f t="shared" si="0"/>
        <v>0</v>
      </c>
      <c r="G47" s="60">
        <v>0.05</v>
      </c>
      <c r="H47" s="59">
        <f t="shared" si="1"/>
        <v>0</v>
      </c>
      <c r="I47" s="59">
        <f t="shared" si="2"/>
        <v>0</v>
      </c>
      <c r="J47" s="55"/>
    </row>
    <row r="48" spans="1:10" x14ac:dyDescent="0.2">
      <c r="A48" s="51" t="s">
        <v>137</v>
      </c>
      <c r="B48" s="63" t="s">
        <v>106</v>
      </c>
      <c r="C48" s="51" t="s">
        <v>36</v>
      </c>
      <c r="D48" s="51">
        <v>120</v>
      </c>
      <c r="E48" s="59"/>
      <c r="F48" s="59">
        <f t="shared" si="0"/>
        <v>0</v>
      </c>
      <c r="G48" s="60">
        <v>0.05</v>
      </c>
      <c r="H48" s="59">
        <f t="shared" si="1"/>
        <v>0</v>
      </c>
      <c r="I48" s="59">
        <f t="shared" si="2"/>
        <v>0</v>
      </c>
      <c r="J48" s="55"/>
    </row>
    <row r="49" spans="1:10" x14ac:dyDescent="0.2">
      <c r="A49" s="51" t="s">
        <v>138</v>
      </c>
      <c r="B49" s="63" t="s">
        <v>107</v>
      </c>
      <c r="C49" s="51" t="s">
        <v>36</v>
      </c>
      <c r="D49" s="51">
        <v>200</v>
      </c>
      <c r="E49" s="59"/>
      <c r="F49" s="59">
        <f t="shared" si="0"/>
        <v>0</v>
      </c>
      <c r="G49" s="60">
        <v>0.05</v>
      </c>
      <c r="H49" s="59">
        <f t="shared" si="1"/>
        <v>0</v>
      </c>
      <c r="I49" s="59">
        <f t="shared" si="2"/>
        <v>0</v>
      </c>
      <c r="J49" s="55"/>
    </row>
    <row r="50" spans="1:10" x14ac:dyDescent="0.2">
      <c r="A50" s="51" t="s">
        <v>139</v>
      </c>
      <c r="B50" s="63" t="s">
        <v>108</v>
      </c>
      <c r="C50" s="51" t="s">
        <v>36</v>
      </c>
      <c r="D50" s="51">
        <v>100</v>
      </c>
      <c r="E50" s="59"/>
      <c r="F50" s="59">
        <f t="shared" si="0"/>
        <v>0</v>
      </c>
      <c r="G50" s="60">
        <v>0.05</v>
      </c>
      <c r="H50" s="59">
        <f t="shared" si="1"/>
        <v>0</v>
      </c>
      <c r="I50" s="59">
        <f t="shared" si="2"/>
        <v>0</v>
      </c>
      <c r="J50" s="55"/>
    </row>
    <row r="51" spans="1:10" x14ac:dyDescent="0.2">
      <c r="A51" s="51" t="s">
        <v>140</v>
      </c>
      <c r="B51" s="63" t="s">
        <v>109</v>
      </c>
      <c r="C51" s="51" t="s">
        <v>36</v>
      </c>
      <c r="D51" s="51">
        <v>200</v>
      </c>
      <c r="E51" s="59"/>
      <c r="F51" s="59">
        <f t="shared" si="0"/>
        <v>0</v>
      </c>
      <c r="G51" s="60">
        <v>0.05</v>
      </c>
      <c r="H51" s="59">
        <f t="shared" si="1"/>
        <v>0</v>
      </c>
      <c r="I51" s="59">
        <f t="shared" si="2"/>
        <v>0</v>
      </c>
      <c r="J51" s="55"/>
    </row>
    <row r="52" spans="1:10" x14ac:dyDescent="0.2">
      <c r="A52" s="51" t="s">
        <v>141</v>
      </c>
      <c r="B52" s="63" t="s">
        <v>145</v>
      </c>
      <c r="C52" s="51" t="s">
        <v>36</v>
      </c>
      <c r="D52" s="51">
        <v>60</v>
      </c>
      <c r="E52" s="59"/>
      <c r="F52" s="59">
        <f t="shared" si="0"/>
        <v>0</v>
      </c>
      <c r="G52" s="60">
        <v>0.05</v>
      </c>
      <c r="H52" s="59">
        <f t="shared" si="1"/>
        <v>0</v>
      </c>
      <c r="I52" s="59">
        <f t="shared" si="2"/>
        <v>0</v>
      </c>
      <c r="J52" s="55"/>
    </row>
    <row r="53" spans="1:10" x14ac:dyDescent="0.2">
      <c r="A53" s="51" t="s">
        <v>142</v>
      </c>
      <c r="B53" s="63" t="s">
        <v>146</v>
      </c>
      <c r="C53" s="51" t="s">
        <v>36</v>
      </c>
      <c r="D53" s="51">
        <v>150</v>
      </c>
      <c r="E53" s="59"/>
      <c r="F53" s="59">
        <f t="shared" si="0"/>
        <v>0</v>
      </c>
      <c r="G53" s="60">
        <v>0.05</v>
      </c>
      <c r="H53" s="59">
        <f t="shared" si="1"/>
        <v>0</v>
      </c>
      <c r="I53" s="59">
        <f t="shared" si="2"/>
        <v>0</v>
      </c>
      <c r="J53" s="55"/>
    </row>
    <row r="54" spans="1:10" x14ac:dyDescent="0.2">
      <c r="A54" s="51" t="s">
        <v>147</v>
      </c>
      <c r="B54" s="63" t="s">
        <v>149</v>
      </c>
      <c r="C54" s="51" t="s">
        <v>36</v>
      </c>
      <c r="D54" s="51">
        <v>20</v>
      </c>
      <c r="E54" s="59"/>
      <c r="F54" s="59">
        <f t="shared" si="0"/>
        <v>0</v>
      </c>
      <c r="G54" s="60">
        <v>0.05</v>
      </c>
      <c r="H54" s="59">
        <f t="shared" si="1"/>
        <v>0</v>
      </c>
      <c r="I54" s="59">
        <f t="shared" si="2"/>
        <v>0</v>
      </c>
      <c r="J54" s="55"/>
    </row>
    <row r="55" spans="1:10" x14ac:dyDescent="0.2">
      <c r="A55" s="51" t="s">
        <v>148</v>
      </c>
      <c r="B55" s="63" t="s">
        <v>151</v>
      </c>
      <c r="C55" s="51" t="s">
        <v>36</v>
      </c>
      <c r="D55" s="51">
        <v>3</v>
      </c>
      <c r="E55" s="59"/>
      <c r="F55" s="59">
        <f t="shared" si="0"/>
        <v>0</v>
      </c>
      <c r="G55" s="60">
        <v>0.05</v>
      </c>
      <c r="H55" s="59">
        <f t="shared" si="1"/>
        <v>0</v>
      </c>
      <c r="I55" s="59">
        <f t="shared" si="2"/>
        <v>0</v>
      </c>
      <c r="J55" s="55"/>
    </row>
    <row r="56" spans="1:10" x14ac:dyDescent="0.2">
      <c r="A56" s="51" t="s">
        <v>153</v>
      </c>
      <c r="B56" s="63" t="s">
        <v>152</v>
      </c>
      <c r="C56" s="51" t="s">
        <v>36</v>
      </c>
      <c r="D56" s="51">
        <v>50</v>
      </c>
      <c r="E56" s="59"/>
      <c r="F56" s="59">
        <f t="shared" si="0"/>
        <v>0</v>
      </c>
      <c r="G56" s="60">
        <v>0.05</v>
      </c>
      <c r="H56" s="59">
        <f t="shared" si="1"/>
        <v>0</v>
      </c>
      <c r="I56" s="59">
        <f t="shared" si="2"/>
        <v>0</v>
      </c>
      <c r="J56" s="55"/>
    </row>
    <row r="57" spans="1:10" x14ac:dyDescent="0.2">
      <c r="A57" s="51" t="s">
        <v>154</v>
      </c>
      <c r="B57" s="63" t="s">
        <v>110</v>
      </c>
      <c r="C57" s="51" t="s">
        <v>36</v>
      </c>
      <c r="D57" s="51">
        <v>200</v>
      </c>
      <c r="E57" s="59"/>
      <c r="F57" s="59">
        <f t="shared" si="0"/>
        <v>0</v>
      </c>
      <c r="G57" s="60">
        <v>0.05</v>
      </c>
      <c r="H57" s="59">
        <f t="shared" si="1"/>
        <v>0</v>
      </c>
      <c r="I57" s="59">
        <f t="shared" si="2"/>
        <v>0</v>
      </c>
      <c r="J57" s="55"/>
    </row>
    <row r="58" spans="1:10" ht="13.5" thickBot="1" x14ac:dyDescent="0.25">
      <c r="A58" s="66" t="s">
        <v>155</v>
      </c>
      <c r="B58" s="67" t="s">
        <v>80</v>
      </c>
      <c r="C58" s="66" t="s">
        <v>112</v>
      </c>
      <c r="D58" s="66">
        <v>800</v>
      </c>
      <c r="E58" s="64"/>
      <c r="F58" s="64">
        <f t="shared" si="0"/>
        <v>0</v>
      </c>
      <c r="G58" s="65">
        <v>0.05</v>
      </c>
      <c r="H58" s="64">
        <f t="shared" si="1"/>
        <v>0</v>
      </c>
      <c r="I58" s="64">
        <f t="shared" si="2"/>
        <v>0</v>
      </c>
      <c r="J58" s="68"/>
    </row>
    <row r="59" spans="1:10" ht="13.5" thickBot="1" x14ac:dyDescent="0.25">
      <c r="A59" s="69" t="s">
        <v>64</v>
      </c>
      <c r="B59" s="70"/>
      <c r="C59" s="70"/>
      <c r="D59" s="70"/>
      <c r="E59" s="71"/>
      <c r="F59" s="71">
        <f>SUM(F7:F58)</f>
        <v>0</v>
      </c>
      <c r="G59" s="72"/>
      <c r="H59" s="71">
        <f>SUM(H7:H58)</f>
        <v>0</v>
      </c>
      <c r="I59" s="71">
        <f>SUM(I7:I58)</f>
        <v>0</v>
      </c>
      <c r="J59" s="73"/>
    </row>
    <row r="60" spans="1:10" x14ac:dyDescent="0.2">
      <c r="A60" s="74"/>
      <c r="B60" s="75"/>
      <c r="C60" s="76"/>
      <c r="D60" s="76"/>
      <c r="E60" s="76"/>
      <c r="F60" s="76"/>
      <c r="G60" s="76"/>
      <c r="H60" s="76"/>
      <c r="I60" s="76"/>
      <c r="J60" s="77"/>
    </row>
    <row r="61" spans="1:10" x14ac:dyDescent="0.2">
      <c r="A61" s="42"/>
      <c r="B61" s="43"/>
      <c r="C61" s="44"/>
      <c r="D61" s="44"/>
      <c r="E61" s="44"/>
      <c r="F61" s="44"/>
      <c r="G61" s="44"/>
      <c r="H61" s="44"/>
      <c r="I61" s="44"/>
      <c r="J61" s="45"/>
    </row>
    <row r="62" spans="1:10" x14ac:dyDescent="0.2">
      <c r="A62" s="42"/>
      <c r="B62" s="43" t="s">
        <v>65</v>
      </c>
      <c r="C62" s="44"/>
      <c r="D62" s="44"/>
      <c r="E62" s="44"/>
      <c r="F62" s="44"/>
      <c r="G62" s="44"/>
      <c r="H62" s="44"/>
      <c r="I62" s="44"/>
      <c r="J62" s="45"/>
    </row>
    <row r="63" spans="1:10" x14ac:dyDescent="0.2">
      <c r="A63" s="42"/>
      <c r="B63" s="43"/>
      <c r="C63" s="44"/>
      <c r="D63" s="44"/>
      <c r="E63" s="44"/>
      <c r="F63" s="44"/>
      <c r="G63" s="44"/>
      <c r="H63" s="44"/>
      <c r="I63" s="44"/>
      <c r="J63" s="45"/>
    </row>
    <row r="64" spans="1:10" x14ac:dyDescent="0.2">
      <c r="A64" s="42"/>
      <c r="B64" s="43"/>
      <c r="C64" s="44"/>
      <c r="D64" s="44"/>
      <c r="E64" s="44"/>
      <c r="F64" s="44"/>
      <c r="G64" s="44"/>
      <c r="H64" s="44"/>
      <c r="I64" s="44"/>
      <c r="J64" s="45"/>
    </row>
    <row r="65" spans="1:10" x14ac:dyDescent="0.2">
      <c r="A65" s="42"/>
      <c r="B65" s="43"/>
      <c r="C65" s="44"/>
      <c r="D65" s="44"/>
      <c r="E65" s="44"/>
      <c r="F65" s="46" t="s">
        <v>157</v>
      </c>
      <c r="G65" s="46"/>
      <c r="H65" s="46"/>
      <c r="I65" s="46"/>
      <c r="J65" s="45"/>
    </row>
    <row r="66" spans="1:10" x14ac:dyDescent="0.2">
      <c r="A66" s="42"/>
      <c r="B66" s="43"/>
      <c r="C66" s="44"/>
      <c r="D66" s="44"/>
      <c r="E66" s="44"/>
      <c r="F66" s="44"/>
      <c r="G66" s="44"/>
      <c r="H66" s="44"/>
      <c r="I66" s="44"/>
      <c r="J66" s="45"/>
    </row>
    <row r="67" spans="1:10" x14ac:dyDescent="0.2">
      <c r="A67" s="42"/>
      <c r="B67" s="43"/>
      <c r="C67" s="44"/>
      <c r="D67" s="44"/>
      <c r="E67" s="44"/>
      <c r="F67" s="44"/>
      <c r="G67" s="44"/>
      <c r="H67" s="44"/>
      <c r="I67" s="44"/>
      <c r="J67" s="45"/>
    </row>
    <row r="68" spans="1:10" ht="13.5" thickBot="1" x14ac:dyDescent="0.25">
      <c r="A68" s="47"/>
      <c r="B68" s="48"/>
      <c r="C68" s="49"/>
      <c r="D68" s="49"/>
      <c r="E68" s="49"/>
      <c r="F68" s="49"/>
      <c r="G68" s="49"/>
      <c r="H68" s="49"/>
      <c r="I68" s="49"/>
      <c r="J68" s="50"/>
    </row>
  </sheetData>
  <mergeCells count="6">
    <mergeCell ref="F65:I65"/>
    <mergeCell ref="A59:D59"/>
    <mergeCell ref="A1:J1"/>
    <mergeCell ref="A2:J2"/>
    <mergeCell ref="A3:J3"/>
    <mergeCell ref="A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Nabiał</vt:lpstr>
      <vt:lpstr>warzywa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marzenarzeszutek@zsjp2sokolowmlp.pl</cp:lastModifiedBy>
  <cp:revision>6</cp:revision>
  <dcterms:created xsi:type="dcterms:W3CDTF">2022-07-05T10:29:04Z</dcterms:created>
  <dcterms:modified xsi:type="dcterms:W3CDTF">2022-07-28T09:58:45Z</dcterms:modified>
  <dc:language>pl-PL</dc:language>
</cp:coreProperties>
</file>