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ze\OneDrive\Pulpit\Nowy folder\"/>
    </mc:Choice>
  </mc:AlternateContent>
  <bookViews>
    <workbookView xWindow="0" yWindow="0" windowWidth="16815" windowHeight="7650" tabRatio="500"/>
  </bookViews>
  <sheets>
    <sheet name="Arkusz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93" i="1" l="1"/>
  <c r="I93" i="1" s="1"/>
  <c r="J93" i="1" s="1"/>
  <c r="G94" i="1" l="1"/>
  <c r="G92" i="1"/>
  <c r="G91" i="1"/>
  <c r="G90" i="1"/>
  <c r="G89" i="1"/>
  <c r="G88" i="1"/>
  <c r="G87" i="1"/>
  <c r="G86" i="1"/>
  <c r="I86" i="1" s="1"/>
  <c r="G85" i="1"/>
  <c r="I85" i="1" s="1"/>
  <c r="G84" i="1"/>
  <c r="I84" i="1" s="1"/>
  <c r="G83" i="1"/>
  <c r="I83" i="1" s="1"/>
  <c r="G82" i="1"/>
  <c r="I82" i="1" s="1"/>
  <c r="G81" i="1"/>
  <c r="I81" i="1" s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J56" i="1" s="1"/>
  <c r="G55" i="1"/>
  <c r="I55" i="1" s="1"/>
  <c r="J55" i="1" s="1"/>
  <c r="G54" i="1"/>
  <c r="I54" i="1" s="1"/>
  <c r="J54" i="1" s="1"/>
  <c r="G53" i="1"/>
  <c r="I53" i="1" s="1"/>
  <c r="J53" i="1" s="1"/>
  <c r="G52" i="1"/>
  <c r="I52" i="1" s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J19" i="1" s="1"/>
  <c r="G18" i="1"/>
  <c r="I18" i="1" s="1"/>
  <c r="J18" i="1" s="1"/>
  <c r="G17" i="1"/>
  <c r="G16" i="1"/>
  <c r="G15" i="1"/>
  <c r="G14" i="1"/>
  <c r="G13" i="1"/>
  <c r="G12" i="1"/>
  <c r="G11" i="1"/>
  <c r="G10" i="1"/>
  <c r="I10" i="1" s="1"/>
  <c r="J10" i="1" s="1"/>
  <c r="G9" i="1"/>
  <c r="I9" i="1" s="1"/>
  <c r="J9" i="1" s="1"/>
  <c r="G8" i="1"/>
  <c r="I8" i="1" s="1"/>
  <c r="J8" i="1" s="1"/>
  <c r="G7" i="1"/>
  <c r="I7" i="1" s="1"/>
  <c r="J7" i="1" s="1"/>
  <c r="I11" i="1" l="1"/>
  <c r="J11" i="1" s="1"/>
  <c r="I12" i="1"/>
  <c r="J12" i="1" s="1"/>
  <c r="I16" i="1"/>
  <c r="J16" i="1" s="1"/>
  <c r="I13" i="1"/>
  <c r="J13" i="1" s="1"/>
  <c r="I17" i="1"/>
  <c r="J17" i="1" s="1"/>
  <c r="I14" i="1"/>
  <c r="J14" i="1" s="1"/>
  <c r="I15" i="1"/>
  <c r="J15" i="1" s="1"/>
  <c r="I38" i="1"/>
  <c r="J38" i="1" s="1"/>
  <c r="I43" i="1"/>
  <c r="J43" i="1" s="1"/>
  <c r="I91" i="1"/>
  <c r="J91" i="1" s="1"/>
  <c r="J21" i="1"/>
  <c r="J22" i="1"/>
  <c r="J24" i="1"/>
  <c r="J26" i="1"/>
  <c r="J28" i="1"/>
  <c r="J30" i="1"/>
  <c r="J32" i="1"/>
  <c r="J52" i="1"/>
  <c r="J58" i="1"/>
  <c r="J60" i="1"/>
  <c r="J62" i="1"/>
  <c r="J63" i="1"/>
  <c r="J65" i="1"/>
  <c r="J66" i="1"/>
  <c r="J68" i="1"/>
  <c r="J70" i="1"/>
  <c r="J72" i="1"/>
  <c r="J74" i="1"/>
  <c r="J75" i="1"/>
  <c r="J78" i="1"/>
  <c r="J80" i="1"/>
  <c r="J82" i="1"/>
  <c r="J84" i="1"/>
  <c r="J86" i="1"/>
  <c r="I88" i="1"/>
  <c r="J88" i="1" s="1"/>
  <c r="I92" i="1"/>
  <c r="J92" i="1" s="1"/>
  <c r="I36" i="1"/>
  <c r="J36" i="1" s="1"/>
  <c r="I45" i="1"/>
  <c r="J45" i="1" s="1"/>
  <c r="I49" i="1"/>
  <c r="J49" i="1" s="1"/>
  <c r="I35" i="1"/>
  <c r="J35" i="1" s="1"/>
  <c r="I39" i="1"/>
  <c r="J39" i="1" s="1"/>
  <c r="I42" i="1"/>
  <c r="J42" i="1" s="1"/>
  <c r="I46" i="1"/>
  <c r="J46" i="1" s="1"/>
  <c r="I87" i="1"/>
  <c r="J87" i="1" s="1"/>
  <c r="I89" i="1"/>
  <c r="J89" i="1" s="1"/>
  <c r="I94" i="1"/>
  <c r="J94" i="1" s="1"/>
  <c r="I34" i="1"/>
  <c r="J34" i="1" s="1"/>
  <c r="I40" i="1"/>
  <c r="J40" i="1" s="1"/>
  <c r="I47" i="1"/>
  <c r="J47" i="1" s="1"/>
  <c r="I51" i="1"/>
  <c r="J51" i="1" s="1"/>
  <c r="G95" i="1"/>
  <c r="I37" i="1"/>
  <c r="J37" i="1" s="1"/>
  <c r="I41" i="1"/>
  <c r="J41" i="1" s="1"/>
  <c r="I44" i="1"/>
  <c r="J44" i="1" s="1"/>
  <c r="I48" i="1"/>
  <c r="J48" i="1" s="1"/>
  <c r="I50" i="1"/>
  <c r="J50" i="1" s="1"/>
  <c r="J20" i="1"/>
  <c r="J23" i="1"/>
  <c r="J25" i="1"/>
  <c r="J27" i="1"/>
  <c r="J29" i="1"/>
  <c r="J31" i="1"/>
  <c r="J33" i="1"/>
  <c r="J57" i="1"/>
  <c r="J59" i="1"/>
  <c r="J61" i="1"/>
  <c r="J64" i="1"/>
  <c r="J67" i="1"/>
  <c r="J69" i="1"/>
  <c r="J71" i="1"/>
  <c r="J73" i="1"/>
  <c r="J76" i="1"/>
  <c r="J77" i="1"/>
  <c r="J79" i="1"/>
  <c r="J81" i="1"/>
  <c r="J83" i="1"/>
  <c r="J85" i="1"/>
  <c r="I90" i="1"/>
  <c r="J90" i="1" s="1"/>
  <c r="I95" i="1" l="1"/>
  <c r="J95" i="1"/>
</calcChain>
</file>

<file path=xl/sharedStrings.xml><?xml version="1.0" encoding="utf-8"?>
<sst xmlns="http://schemas.openxmlformats.org/spreadsheetml/2006/main" count="201" uniqueCount="114">
  <si>
    <t>Załącznik nr 3a do umowy</t>
  </si>
  <si>
    <t>(pieczęć adresowa wykonawcy)</t>
  </si>
  <si>
    <t>Dostawa różnych artykułów spożywczych</t>
  </si>
  <si>
    <t>Lp.</t>
  </si>
  <si>
    <t>Nazwa</t>
  </si>
  <si>
    <t>Jedn.
miary</t>
  </si>
  <si>
    <t>Szacunkowa
ilość
zamawianych
towarów</t>
  </si>
  <si>
    <t>Cena
jednostkowa
netto</t>
  </si>
  <si>
    <t>Wartość
netto</t>
  </si>
  <si>
    <t>Stawka
VAT</t>
  </si>
  <si>
    <t>Kwota
VAT</t>
  </si>
  <si>
    <t>Wartość
brutto</t>
  </si>
  <si>
    <t>Wpisać nazwę handlową oferowanego towaru</t>
  </si>
  <si>
    <t>5=3x4</t>
  </si>
  <si>
    <t>7=5x6</t>
  </si>
  <si>
    <t>8=5+7</t>
  </si>
  <si>
    <t>szt</t>
  </si>
  <si>
    <t>Bazylia 10g/szt</t>
  </si>
  <si>
    <t>Baton zbożowy (Sante) 25g/szt, zawierający nie więcej niż lOg tłuszczu,
15g cukru, l,2g soli w lOOg produktu</t>
  </si>
  <si>
    <t>Budyń 41g/szt</t>
  </si>
  <si>
    <t>Bułka tarta 0,5 kg</t>
  </si>
  <si>
    <t>ZGODZILI SIĘ</t>
  </si>
  <si>
    <t>Cukier kryształ paczkowany</t>
  </si>
  <si>
    <t>kg</t>
  </si>
  <si>
    <t>Cukier waniliowy 32g</t>
  </si>
  <si>
    <t>Cynamon mielony 15g/szt</t>
  </si>
  <si>
    <t>Czosnek granulowany 20g</t>
  </si>
  <si>
    <t>Drożdże lOOg</t>
  </si>
  <si>
    <t>Filet z makreli w pomidorach 170g</t>
  </si>
  <si>
    <t>Flipsy kukurydziane 60g/szt</t>
  </si>
  <si>
    <t>op</t>
  </si>
  <si>
    <t>Herbata expres. typu Lipton 2g/szt z zawieszką lub równoważna 200g/op</t>
  </si>
  <si>
    <t>Jarzynka bez soli 250g/szt</t>
  </si>
  <si>
    <t>Kakao naturalne ciemne 150g/szt 100% masy kakaowej</t>
  </si>
  <si>
    <t>Kasza gryczana prażona</t>
  </si>
  <si>
    <t>Kasza jęczmienna gruba</t>
  </si>
  <si>
    <t>Kasza jęczmienna średnia</t>
  </si>
  <si>
    <t>Kasza manna 0,5kg/szt</t>
  </si>
  <si>
    <t>Kawa zbożowa 250g/szt</t>
  </si>
  <si>
    <t>Kawa zbożowa instant 150g/szt</t>
  </si>
  <si>
    <t>Ketchup łagodny 500g/szt</t>
  </si>
  <si>
    <t>Kisiel owocowy 40g/szt</t>
  </si>
  <si>
    <t>Kminek cały 20g</t>
  </si>
  <si>
    <t>Kminek mielony 20g/szt</t>
  </si>
  <si>
    <t>Koncentrat buraczany 300 ml</t>
  </si>
  <si>
    <t>Koncentrat pom.30% lOOOg/szt</t>
  </si>
  <si>
    <t>Koncentrat pomidorowy 30% 200g/szt</t>
  </si>
  <si>
    <t>Kostka rosołowa drobiowa 66g/op Bio Oaza o obniżonej zawartości soli, bez glutaminianu sodu</t>
  </si>
  <si>
    <t>Kurkuma mielona lOg/szt</t>
  </si>
  <si>
    <t>Kwasek cytrynowy 20g/szt</t>
  </si>
  <si>
    <t>Liść laurowy 20g/szt</t>
  </si>
  <si>
    <t>Liść lubczyku oryginalny lOg/szt</t>
  </si>
  <si>
    <t>Majeranek lOg/szt</t>
  </si>
  <si>
    <t>Makaron do rosołu, 5- jajeczny,nitka wałkowana 250g/szt</t>
  </si>
  <si>
    <t>Makaron gwiazdka</t>
  </si>
  <si>
    <t>Makaron muszelka mała 100%) pszenicy durum</t>
  </si>
  <si>
    <t>Makaron spaghetti 100% pszenicy durum</t>
  </si>
  <si>
    <t>Makaron świderki 100% pszenicy durum</t>
  </si>
  <si>
    <t>Makron zacierka 4-jajeczny 250g/szt</t>
  </si>
  <si>
    <t>Mąka pszenna typ 500</t>
  </si>
  <si>
    <t>Mąka ziemniaczana 500g</t>
  </si>
  <si>
    <t>Miód pszczeli 370g/szt</t>
  </si>
  <si>
    <t>Musztarda stołowa 210g/szt</t>
  </si>
  <si>
    <t>Napój owocowy typu Kubuś Play 400ml/szt z soków zagęszcz. marchew 11 %, malina 2%, limonka 2% zaw. cukru 9,7g w lOOg produktu</t>
  </si>
  <si>
    <t>Ocet jabłkowy 0,51 w butelce</t>
  </si>
  <si>
    <t>Olej rzepakowy 11</t>
  </si>
  <si>
    <t>Olej rzepakowy 31</t>
  </si>
  <si>
    <t>Oliwa z oliwek exstra virgin 0,51/szt</t>
  </si>
  <si>
    <t>Oregano lOg/szt</t>
  </si>
  <si>
    <t>Paluszki słone lOOg/szt</t>
  </si>
  <si>
    <t>Papryka mielona słodka 20g/szt</t>
  </si>
  <si>
    <t>Pasztet drobiowy 195g/szt</t>
  </si>
  <si>
    <t>Pieprz mielony, naturalny, czarny 20g/szt</t>
  </si>
  <si>
    <t>Pieprz ziołowy 15g/szt</t>
  </si>
  <si>
    <t>Płatki owsiane górskie 500g/szt</t>
  </si>
  <si>
    <t>Płatki kukurydziane com flakes zawierające nie więcej niż lOg tłuszczu, 15g cukru i 1,2 g soli w lOOg produktu (Lubella) 250g/szt</t>
  </si>
  <si>
    <t>Podlaska przyprawa do mięs pieczonych i sosów 50g/szt</t>
  </si>
  <si>
    <t>Podlaska przyprawa do ryb 50g/szt</t>
  </si>
  <si>
    <t>Pomidory krojone bez skórki 400g/szt</t>
  </si>
  <si>
    <t>Przyprawa do mięs bez glutaminianu sodu i konserw. Podravka 170g/szt</t>
  </si>
  <si>
    <t>Przyprawa do bigosu 30g/szt</t>
  </si>
  <si>
    <t>Przyprawa do kurczaka po staropolsku 30g/szt</t>
  </si>
  <si>
    <t>Przyprawa do kurczaka złocista 30g/szt</t>
  </si>
  <si>
    <t>Przyprawa do mięs Delikat czerwony 200g/szt</t>
  </si>
  <si>
    <t>Rodzynki lOOg/szt</t>
  </si>
  <si>
    <t>Ryż biały długoziamisty</t>
  </si>
  <si>
    <t>Sok Mus przecierowy lOOg/szt różne smaki, bez dodatku cukru, bez konserwantów w wyciskanej tubce</t>
  </si>
  <si>
    <t>Sok marchwiowy 0,91/szt typu Kubuś w szkolanej butelce lub równoważny</t>
  </si>
  <si>
    <t>Sok owocowy 100%jabłko- brzoskwinia 200ml/szt</t>
  </si>
  <si>
    <t>Sok owocowy 100% jabłkowy 200 ml/szt</t>
  </si>
  <si>
    <t>Sok owocowy 100% pomarańczowy 200ml./szt</t>
  </si>
  <si>
    <t>Sok owocowy 100% wieloowocowy 200ml/szt</t>
  </si>
  <si>
    <t>Sok owocowy 100%marchew-jabłko-banan 200ml/szt</t>
  </si>
  <si>
    <t>Sos maślano-ziołowy do warzyw na ciepło l,lkg/szt.</t>
  </si>
  <si>
    <t>Sos pieczeniowy ciemny 32g/szt</t>
  </si>
  <si>
    <t>Sól paczkowana lkg/szt</t>
  </si>
  <si>
    <t>Sól paczkowana lkg/szt o obniżonej zawartości sodu</t>
  </si>
  <si>
    <t>Suszone pomidory z ziołami i czosnkiem 60g/szt bez soli glutaminianu sodu</t>
  </si>
  <si>
    <t>https://www.straganzdrowia.pl/pl/p/produkt/2293?utm_source=ceneo.pl&amp;utm_medium=cpc&amp;utm_campaign=feed&amp;cr_pro_id=15486-2293</t>
  </si>
  <si>
    <t>Tymianek-susz lOg/szt</t>
  </si>
  <si>
    <t>Wafle ryżowe naturalne 130g/szt</t>
  </si>
  <si>
    <t>Woda mineralna nisko lub średnio zmineralizowana 0,51/szt</t>
  </si>
  <si>
    <t>Woda mineralna wysokozmineralizowana 1,5 l/szt zawartość składników mineralnych 1929,1 ml/l Muszynianka niebieska i zielona lub równoważny</t>
  </si>
  <si>
    <t>Ziele angielskie 20g/szt</t>
  </si>
  <si>
    <t>Ziele angielskie mielone 20g/szt</t>
  </si>
  <si>
    <t>Zioła Ojca Mateusza 30/g szt mieszanka 18 ziół</t>
  </si>
  <si>
    <t>Zioła prowansalskie 10g/szt</t>
  </si>
  <si>
    <t>Zur zakwas 0,5l/szt</t>
  </si>
  <si>
    <t>Razem:</t>
  </si>
  <si>
    <t>miejscowość, data</t>
  </si>
  <si>
    <t>………………………………………………………………...</t>
  </si>
  <si>
    <t>podpis Wykonawcy</t>
  </si>
  <si>
    <t>FORMULARZ CEN JEDNOSTKOWYCH DLA ZADANIA NR 01/07/2022r.</t>
  </si>
  <si>
    <t>Chrzan tarty w słoiku 360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</si>
</sst>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zł-415];[Red]\-#,##0.00\ [$zł-415]"/>
  </numFmts>
  <fonts count="10" x14ac:knownFonts="1"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i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u/>
      <sz val="8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9" fillId="0" borderId="0" applyBorder="0" applyProtection="0">
      <alignment horizontal="center"/>
    </xf>
    <xf numFmtId="0" fontId="9" fillId="0" borderId="0" applyBorder="0" applyProtection="0">
      <alignment horizontal="center" textRotation="90"/>
    </xf>
  </cellStyleXfs>
  <cellXfs count="4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2" fontId="8" fillId="2" borderId="2" xfId="0" applyNumberFormat="1" applyFont="1" applyFill="1" applyBorder="1" applyAlignment="1">
      <alignment horizontal="center" wrapText="1"/>
    </xf>
    <xf numFmtId="10" fontId="8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4" fillId="2" borderId="2" xfId="0" applyNumberFormat="1" applyFont="1" applyFill="1" applyBorder="1" applyAlignment="1">
      <alignment horizontal="center" wrapText="1"/>
    </xf>
    <xf numFmtId="1" fontId="8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wrapText="1"/>
    </xf>
    <xf numFmtId="2" fontId="2" fillId="2" borderId="2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wrapText="1"/>
    </xf>
    <xf numFmtId="10" fontId="3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10" fontId="3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0" fontId="3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wrapText="1"/>
    </xf>
    <xf numFmtId="10" fontId="3" fillId="2" borderId="0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5">
    <cellStyle name="Nagłówek" xfId="3"/>
    <cellStyle name="Nagłówek1" xfId="4"/>
    <cellStyle name="Normalny" xfId="0" builtinId="0"/>
    <cellStyle name="Wynik" xfId="1"/>
    <cellStyle name="Wynik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zoomScaleNormal="100" workbookViewId="0">
      <selection activeCell="E88" sqref="E88"/>
    </sheetView>
  </sheetViews>
  <sheetFormatPr defaultRowHeight="12.75" x14ac:dyDescent="0.2"/>
  <cols>
    <col min="1" max="1" width="4.5703125" style="1" customWidth="1"/>
    <col min="2" max="2" width="22.5703125" style="1" customWidth="1"/>
    <col min="3" max="3" width="5.85546875" style="2" customWidth="1"/>
    <col min="4" max="4" width="9.140625" style="2" customWidth="1"/>
    <col min="5" max="5" width="8.42578125" style="3" customWidth="1"/>
    <col min="6" max="6" width="8" style="3" hidden="1" customWidth="1"/>
    <col min="7" max="7" width="9.5703125" style="4" customWidth="1"/>
    <col min="8" max="8" width="7.85546875" style="5" customWidth="1"/>
    <col min="9" max="9" width="7.5703125" style="4" customWidth="1"/>
    <col min="10" max="10" width="8" style="4" customWidth="1"/>
    <col min="11" max="11" width="11" style="2" customWidth="1"/>
    <col min="12" max="12" width="11.5703125" hidden="1"/>
    <col min="13" max="1025" width="11.5703125"/>
  </cols>
  <sheetData>
    <row r="1" spans="1:11" ht="12.7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 customHeight="1" x14ac:dyDescent="0.2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 customHeight="1" x14ac:dyDescent="0.2">
      <c r="A3" s="40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.75" customHeight="1" x14ac:dyDescent="0.2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56.25" x14ac:dyDescent="0.2">
      <c r="A5" s="6" t="s">
        <v>3</v>
      </c>
      <c r="B5" s="6" t="s">
        <v>4</v>
      </c>
      <c r="C5" s="7" t="s">
        <v>5</v>
      </c>
      <c r="D5" s="7" t="s">
        <v>6</v>
      </c>
      <c r="E5" s="8" t="s">
        <v>7</v>
      </c>
      <c r="F5" s="8"/>
      <c r="G5" s="9" t="s">
        <v>8</v>
      </c>
      <c r="H5" s="10" t="s">
        <v>9</v>
      </c>
      <c r="I5" s="9" t="s">
        <v>10</v>
      </c>
      <c r="J5" s="9" t="s">
        <v>11</v>
      </c>
      <c r="K5" s="11" t="s">
        <v>12</v>
      </c>
    </row>
    <row r="6" spans="1:11" x14ac:dyDescent="0.2">
      <c r="A6" s="12"/>
      <c r="B6" s="7">
        <v>1</v>
      </c>
      <c r="C6" s="7">
        <v>2</v>
      </c>
      <c r="D6" s="7">
        <v>3</v>
      </c>
      <c r="E6" s="13">
        <v>4</v>
      </c>
      <c r="F6" s="13"/>
      <c r="G6" s="14" t="s">
        <v>13</v>
      </c>
      <c r="H6" s="15">
        <v>6</v>
      </c>
      <c r="I6" s="14" t="s">
        <v>14</v>
      </c>
      <c r="J6" s="14" t="s">
        <v>15</v>
      </c>
      <c r="K6" s="11">
        <v>9</v>
      </c>
    </row>
    <row r="7" spans="1:11" x14ac:dyDescent="0.2">
      <c r="A7" s="16">
        <v>1</v>
      </c>
      <c r="B7" s="6" t="s">
        <v>17</v>
      </c>
      <c r="C7" s="7" t="s">
        <v>16</v>
      </c>
      <c r="D7" s="7">
        <v>35</v>
      </c>
      <c r="E7" s="17"/>
      <c r="F7" s="17">
        <v>0.39</v>
      </c>
      <c r="G7" s="18">
        <f t="shared" ref="G7:G29" si="0">E7*D7</f>
        <v>0</v>
      </c>
      <c r="H7" s="19">
        <v>0.05</v>
      </c>
      <c r="I7" s="18">
        <f t="shared" ref="I7:I29" si="1">ROUND((G7*H7),2)</f>
        <v>0</v>
      </c>
      <c r="J7" s="18">
        <f t="shared" ref="J7:J29" si="2">ROUND((G7+I7),2)</f>
        <v>0</v>
      </c>
      <c r="K7" s="20"/>
    </row>
    <row r="8" spans="1:11" ht="56.25" x14ac:dyDescent="0.2">
      <c r="A8" s="21">
        <v>2</v>
      </c>
      <c r="B8" s="22" t="s">
        <v>18</v>
      </c>
      <c r="C8" s="23" t="s">
        <v>16</v>
      </c>
      <c r="D8" s="23">
        <v>750</v>
      </c>
      <c r="E8" s="17"/>
      <c r="F8" s="17">
        <v>0.86</v>
      </c>
      <c r="G8" s="18">
        <f t="shared" si="0"/>
        <v>0</v>
      </c>
      <c r="H8" s="19">
        <v>0.05</v>
      </c>
      <c r="I8" s="18">
        <f t="shared" si="1"/>
        <v>0</v>
      </c>
      <c r="J8" s="18">
        <f t="shared" si="2"/>
        <v>0</v>
      </c>
      <c r="K8" s="20"/>
    </row>
    <row r="9" spans="1:11" x14ac:dyDescent="0.2">
      <c r="A9" s="16">
        <v>3</v>
      </c>
      <c r="B9" s="6" t="s">
        <v>19</v>
      </c>
      <c r="C9" s="7" t="s">
        <v>16</v>
      </c>
      <c r="D9" s="7">
        <v>300</v>
      </c>
      <c r="E9" s="17"/>
      <c r="F9" s="17">
        <v>0.41</v>
      </c>
      <c r="G9" s="18">
        <f t="shared" si="0"/>
        <v>0</v>
      </c>
      <c r="H9" s="24">
        <v>0.05</v>
      </c>
      <c r="I9" s="18">
        <f t="shared" si="1"/>
        <v>0</v>
      </c>
      <c r="J9" s="18">
        <f t="shared" si="2"/>
        <v>0</v>
      </c>
      <c r="K9" s="25"/>
    </row>
    <row r="10" spans="1:11" x14ac:dyDescent="0.2">
      <c r="A10" s="16">
        <v>4</v>
      </c>
      <c r="B10" s="6" t="s">
        <v>20</v>
      </c>
      <c r="C10" s="7" t="s">
        <v>16</v>
      </c>
      <c r="D10" s="7">
        <v>440</v>
      </c>
      <c r="E10" s="17"/>
      <c r="F10" s="17">
        <v>1.4</v>
      </c>
      <c r="G10" s="18">
        <f t="shared" si="0"/>
        <v>0</v>
      </c>
      <c r="H10" s="24">
        <v>0.05</v>
      </c>
      <c r="I10" s="18">
        <f t="shared" si="1"/>
        <v>0</v>
      </c>
      <c r="J10" s="18">
        <f t="shared" si="2"/>
        <v>0</v>
      </c>
      <c r="K10" s="25"/>
    </row>
    <row r="11" spans="1:11" x14ac:dyDescent="0.2">
      <c r="A11" s="21">
        <v>5</v>
      </c>
      <c r="B11" s="6" t="s">
        <v>22</v>
      </c>
      <c r="C11" s="7" t="s">
        <v>23</v>
      </c>
      <c r="D11" s="7">
        <v>1200</v>
      </c>
      <c r="E11" s="17"/>
      <c r="F11" s="17">
        <v>2.5</v>
      </c>
      <c r="G11" s="18">
        <f t="shared" si="0"/>
        <v>0</v>
      </c>
      <c r="H11" s="24">
        <v>0.08</v>
      </c>
      <c r="I11" s="18">
        <f t="shared" si="1"/>
        <v>0</v>
      </c>
      <c r="J11" s="18">
        <f t="shared" si="2"/>
        <v>0</v>
      </c>
      <c r="K11" s="25"/>
    </row>
    <row r="12" spans="1:11" x14ac:dyDescent="0.2">
      <c r="A12" s="16">
        <v>6</v>
      </c>
      <c r="B12" s="35" t="s">
        <v>24</v>
      </c>
      <c r="C12" s="7" t="s">
        <v>16</v>
      </c>
      <c r="D12" s="7">
        <v>100</v>
      </c>
      <c r="E12" s="17"/>
      <c r="F12" s="17">
        <v>0.34</v>
      </c>
      <c r="G12" s="18">
        <f t="shared" si="0"/>
        <v>0</v>
      </c>
      <c r="H12" s="24">
        <v>0.08</v>
      </c>
      <c r="I12" s="18">
        <f t="shared" si="1"/>
        <v>0</v>
      </c>
      <c r="J12" s="18">
        <f t="shared" si="2"/>
        <v>0</v>
      </c>
      <c r="K12" s="25"/>
    </row>
    <row r="13" spans="1:11" x14ac:dyDescent="0.2">
      <c r="A13" s="16">
        <v>7</v>
      </c>
      <c r="B13" s="6" t="s">
        <v>25</v>
      </c>
      <c r="C13" s="7" t="s">
        <v>16</v>
      </c>
      <c r="D13" s="7">
        <v>25</v>
      </c>
      <c r="E13" s="17"/>
      <c r="F13" s="17">
        <v>0.55000000000000004</v>
      </c>
      <c r="G13" s="18">
        <f t="shared" si="0"/>
        <v>0</v>
      </c>
      <c r="H13" s="24">
        <v>0.08</v>
      </c>
      <c r="I13" s="18">
        <f t="shared" si="1"/>
        <v>0</v>
      </c>
      <c r="J13" s="18">
        <f t="shared" si="2"/>
        <v>0</v>
      </c>
      <c r="K13" s="25"/>
    </row>
    <row r="14" spans="1:11" x14ac:dyDescent="0.2">
      <c r="A14" s="21">
        <v>8</v>
      </c>
      <c r="B14" s="6" t="s">
        <v>26</v>
      </c>
      <c r="C14" s="7" t="s">
        <v>16</v>
      </c>
      <c r="D14" s="7">
        <v>800</v>
      </c>
      <c r="E14" s="17"/>
      <c r="F14" s="17">
        <v>0.62</v>
      </c>
      <c r="G14" s="18">
        <f t="shared" si="0"/>
        <v>0</v>
      </c>
      <c r="H14" s="24">
        <v>0.05</v>
      </c>
      <c r="I14" s="18">
        <f t="shared" si="1"/>
        <v>0</v>
      </c>
      <c r="J14" s="18">
        <f t="shared" si="2"/>
        <v>0</v>
      </c>
      <c r="K14" s="25"/>
    </row>
    <row r="15" spans="1:11" x14ac:dyDescent="0.2">
      <c r="A15" s="16">
        <v>9</v>
      </c>
      <c r="B15" s="6" t="s">
        <v>27</v>
      </c>
      <c r="C15" s="7" t="s">
        <v>16</v>
      </c>
      <c r="D15" s="7">
        <v>40</v>
      </c>
      <c r="E15" s="17"/>
      <c r="F15" s="17">
        <v>0.85</v>
      </c>
      <c r="G15" s="18">
        <f t="shared" si="0"/>
        <v>0</v>
      </c>
      <c r="H15" s="24">
        <v>0.23</v>
      </c>
      <c r="I15" s="18">
        <f t="shared" si="1"/>
        <v>0</v>
      </c>
      <c r="J15" s="18">
        <f t="shared" si="2"/>
        <v>0</v>
      </c>
      <c r="K15" s="25"/>
    </row>
    <row r="16" spans="1:11" ht="22.5" x14ac:dyDescent="0.2">
      <c r="A16" s="16">
        <v>10</v>
      </c>
      <c r="B16" s="6" t="s">
        <v>28</v>
      </c>
      <c r="C16" s="7" t="s">
        <v>16</v>
      </c>
      <c r="D16" s="7">
        <v>250</v>
      </c>
      <c r="E16" s="17"/>
      <c r="F16" s="17">
        <v>3.3</v>
      </c>
      <c r="G16" s="18">
        <f t="shared" si="0"/>
        <v>0</v>
      </c>
      <c r="H16" s="24">
        <v>0.05</v>
      </c>
      <c r="I16" s="18">
        <f t="shared" si="1"/>
        <v>0</v>
      </c>
      <c r="J16" s="18">
        <f t="shared" si="2"/>
        <v>0</v>
      </c>
      <c r="K16" s="25"/>
    </row>
    <row r="17" spans="1:12" x14ac:dyDescent="0.2">
      <c r="A17" s="21">
        <v>11</v>
      </c>
      <c r="B17" s="26" t="s">
        <v>29</v>
      </c>
      <c r="C17" s="7" t="s">
        <v>16</v>
      </c>
      <c r="D17" s="7">
        <v>820</v>
      </c>
      <c r="E17" s="17"/>
      <c r="F17" s="17">
        <v>0.63</v>
      </c>
      <c r="G17" s="18">
        <f t="shared" si="0"/>
        <v>0</v>
      </c>
      <c r="H17" s="24">
        <v>0.05</v>
      </c>
      <c r="I17" s="18">
        <f t="shared" si="1"/>
        <v>0</v>
      </c>
      <c r="J17" s="18">
        <f t="shared" si="2"/>
        <v>0</v>
      </c>
      <c r="K17" s="25"/>
      <c r="L17" t="s">
        <v>21</v>
      </c>
    </row>
    <row r="18" spans="1:12" ht="33.75" x14ac:dyDescent="0.2">
      <c r="A18" s="16">
        <v>12</v>
      </c>
      <c r="B18" s="22" t="s">
        <v>31</v>
      </c>
      <c r="C18" s="23" t="s">
        <v>30</v>
      </c>
      <c r="D18" s="23">
        <v>20</v>
      </c>
      <c r="E18" s="17"/>
      <c r="F18" s="17">
        <v>9.52</v>
      </c>
      <c r="G18" s="18">
        <f t="shared" si="0"/>
        <v>0</v>
      </c>
      <c r="H18" s="24">
        <v>0.23</v>
      </c>
      <c r="I18" s="18">
        <f t="shared" si="1"/>
        <v>0</v>
      </c>
      <c r="J18" s="18">
        <f t="shared" si="2"/>
        <v>0</v>
      </c>
      <c r="K18" s="25"/>
    </row>
    <row r="19" spans="1:12" x14ac:dyDescent="0.2">
      <c r="A19" s="16">
        <v>13</v>
      </c>
      <c r="B19" s="6" t="s">
        <v>32</v>
      </c>
      <c r="C19" s="7" t="s">
        <v>16</v>
      </c>
      <c r="D19" s="7">
        <v>80</v>
      </c>
      <c r="E19" s="17"/>
      <c r="F19" s="17">
        <v>5.38</v>
      </c>
      <c r="G19" s="18">
        <f t="shared" si="0"/>
        <v>0</v>
      </c>
      <c r="H19" s="24">
        <v>0.08</v>
      </c>
      <c r="I19" s="18">
        <f t="shared" si="1"/>
        <v>0</v>
      </c>
      <c r="J19" s="18">
        <f t="shared" si="2"/>
        <v>0</v>
      </c>
      <c r="K19" s="25"/>
    </row>
    <row r="20" spans="1:12" ht="22.5" x14ac:dyDescent="0.2">
      <c r="A20" s="21">
        <v>14</v>
      </c>
      <c r="B20" s="6" t="s">
        <v>33</v>
      </c>
      <c r="C20" s="7" t="s">
        <v>16</v>
      </c>
      <c r="D20" s="7">
        <v>120</v>
      </c>
      <c r="E20" s="17"/>
      <c r="F20" s="17">
        <v>4.8</v>
      </c>
      <c r="G20" s="18">
        <f t="shared" si="0"/>
        <v>0</v>
      </c>
      <c r="H20" s="24">
        <v>0.23</v>
      </c>
      <c r="I20" s="18">
        <f t="shared" si="1"/>
        <v>0</v>
      </c>
      <c r="J20" s="18">
        <f t="shared" si="2"/>
        <v>0</v>
      </c>
      <c r="K20" s="25"/>
    </row>
    <row r="21" spans="1:12" x14ac:dyDescent="0.2">
      <c r="A21" s="16">
        <v>15</v>
      </c>
      <c r="B21" s="6" t="s">
        <v>34</v>
      </c>
      <c r="C21" s="7" t="s">
        <v>23</v>
      </c>
      <c r="D21" s="7">
        <v>60</v>
      </c>
      <c r="E21" s="17"/>
      <c r="F21" s="17">
        <v>5.43</v>
      </c>
      <c r="G21" s="18">
        <f t="shared" si="0"/>
        <v>0</v>
      </c>
      <c r="H21" s="24">
        <v>0.05</v>
      </c>
      <c r="I21" s="18">
        <f t="shared" si="1"/>
        <v>0</v>
      </c>
      <c r="J21" s="18">
        <f t="shared" si="2"/>
        <v>0</v>
      </c>
      <c r="K21" s="25"/>
    </row>
    <row r="22" spans="1:12" x14ac:dyDescent="0.2">
      <c r="A22" s="16">
        <v>16</v>
      </c>
      <c r="B22" s="6" t="s">
        <v>35</v>
      </c>
      <c r="C22" s="7" t="s">
        <v>23</v>
      </c>
      <c r="D22" s="7">
        <v>60</v>
      </c>
      <c r="E22" s="17"/>
      <c r="F22" s="17">
        <v>1.85</v>
      </c>
      <c r="G22" s="18">
        <f t="shared" si="0"/>
        <v>0</v>
      </c>
      <c r="H22" s="24">
        <v>0.05</v>
      </c>
      <c r="I22" s="18">
        <f t="shared" si="1"/>
        <v>0</v>
      </c>
      <c r="J22" s="18">
        <f t="shared" si="2"/>
        <v>0</v>
      </c>
      <c r="K22" s="25"/>
    </row>
    <row r="23" spans="1:12" x14ac:dyDescent="0.2">
      <c r="A23" s="21">
        <v>17</v>
      </c>
      <c r="B23" s="6" t="s">
        <v>36</v>
      </c>
      <c r="C23" s="7" t="s">
        <v>23</v>
      </c>
      <c r="D23" s="7">
        <v>160</v>
      </c>
      <c r="E23" s="17"/>
      <c r="F23" s="17">
        <v>1.85</v>
      </c>
      <c r="G23" s="18">
        <f t="shared" si="0"/>
        <v>0</v>
      </c>
      <c r="H23" s="24">
        <v>0.05</v>
      </c>
      <c r="I23" s="18">
        <f t="shared" si="1"/>
        <v>0</v>
      </c>
      <c r="J23" s="18">
        <f t="shared" si="2"/>
        <v>0</v>
      </c>
      <c r="K23" s="25"/>
    </row>
    <row r="24" spans="1:12" x14ac:dyDescent="0.2">
      <c r="A24" s="16">
        <v>18</v>
      </c>
      <c r="B24" s="6" t="s">
        <v>37</v>
      </c>
      <c r="C24" s="7" t="s">
        <v>16</v>
      </c>
      <c r="D24" s="7">
        <v>120</v>
      </c>
      <c r="E24" s="17"/>
      <c r="F24" s="17">
        <v>1.04</v>
      </c>
      <c r="G24" s="18">
        <f t="shared" si="0"/>
        <v>0</v>
      </c>
      <c r="H24" s="24">
        <v>0.05</v>
      </c>
      <c r="I24" s="18">
        <f t="shared" si="1"/>
        <v>0</v>
      </c>
      <c r="J24" s="18">
        <f t="shared" si="2"/>
        <v>0</v>
      </c>
      <c r="K24" s="25"/>
    </row>
    <row r="25" spans="1:12" x14ac:dyDescent="0.2">
      <c r="A25" s="16">
        <v>19</v>
      </c>
      <c r="B25" s="6" t="s">
        <v>38</v>
      </c>
      <c r="C25" s="7" t="s">
        <v>16</v>
      </c>
      <c r="D25" s="7">
        <v>190</v>
      </c>
      <c r="E25" s="17"/>
      <c r="F25" s="17">
        <v>1.24</v>
      </c>
      <c r="G25" s="18">
        <f t="shared" si="0"/>
        <v>0</v>
      </c>
      <c r="H25" s="24">
        <v>0.08</v>
      </c>
      <c r="I25" s="18">
        <f t="shared" si="1"/>
        <v>0</v>
      </c>
      <c r="J25" s="18">
        <f t="shared" si="2"/>
        <v>0</v>
      </c>
      <c r="K25" s="25"/>
    </row>
    <row r="26" spans="1:12" x14ac:dyDescent="0.2">
      <c r="A26" s="21">
        <v>20</v>
      </c>
      <c r="B26" s="6" t="s">
        <v>39</v>
      </c>
      <c r="C26" s="7" t="s">
        <v>16</v>
      </c>
      <c r="D26" s="7">
        <v>100</v>
      </c>
      <c r="E26" s="17"/>
      <c r="F26" s="17">
        <v>3.02</v>
      </c>
      <c r="G26" s="18">
        <f t="shared" si="0"/>
        <v>0</v>
      </c>
      <c r="H26" s="24">
        <v>0.08</v>
      </c>
      <c r="I26" s="18">
        <f t="shared" si="1"/>
        <v>0</v>
      </c>
      <c r="J26" s="18">
        <f t="shared" si="2"/>
        <v>0</v>
      </c>
      <c r="K26" s="25"/>
    </row>
    <row r="27" spans="1:12" x14ac:dyDescent="0.2">
      <c r="A27" s="16">
        <v>21</v>
      </c>
      <c r="B27" s="6" t="s">
        <v>40</v>
      </c>
      <c r="C27" s="7" t="s">
        <v>16</v>
      </c>
      <c r="D27" s="7">
        <v>60</v>
      </c>
      <c r="E27" s="17"/>
      <c r="F27" s="17">
        <v>2.2400000000000002</v>
      </c>
      <c r="G27" s="18">
        <f t="shared" si="0"/>
        <v>0</v>
      </c>
      <c r="H27" s="24">
        <v>0.08</v>
      </c>
      <c r="I27" s="18">
        <f t="shared" si="1"/>
        <v>0</v>
      </c>
      <c r="J27" s="18">
        <f t="shared" si="2"/>
        <v>0</v>
      </c>
      <c r="K27" s="25"/>
    </row>
    <row r="28" spans="1:12" x14ac:dyDescent="0.2">
      <c r="A28" s="16">
        <v>22</v>
      </c>
      <c r="B28" s="6" t="s">
        <v>41</v>
      </c>
      <c r="C28" s="7" t="s">
        <v>16</v>
      </c>
      <c r="D28" s="7">
        <v>250</v>
      </c>
      <c r="E28" s="17"/>
      <c r="F28" s="17">
        <v>0.4</v>
      </c>
      <c r="G28" s="18">
        <f t="shared" si="0"/>
        <v>0</v>
      </c>
      <c r="H28" s="24">
        <v>0.05</v>
      </c>
      <c r="I28" s="18">
        <f t="shared" si="1"/>
        <v>0</v>
      </c>
      <c r="J28" s="18">
        <f t="shared" si="2"/>
        <v>0</v>
      </c>
      <c r="K28" s="25"/>
    </row>
    <row r="29" spans="1:12" x14ac:dyDescent="0.2">
      <c r="A29" s="21">
        <v>23</v>
      </c>
      <c r="B29" s="6" t="s">
        <v>42</v>
      </c>
      <c r="C29" s="7" t="s">
        <v>16</v>
      </c>
      <c r="D29" s="7">
        <v>50</v>
      </c>
      <c r="E29" s="17"/>
      <c r="F29" s="17">
        <v>0.55000000000000004</v>
      </c>
      <c r="G29" s="18">
        <f t="shared" si="0"/>
        <v>0</v>
      </c>
      <c r="H29" s="24">
        <v>0.08</v>
      </c>
      <c r="I29" s="18">
        <f t="shared" si="1"/>
        <v>0</v>
      </c>
      <c r="J29" s="18">
        <f t="shared" si="2"/>
        <v>0</v>
      </c>
      <c r="K29" s="25"/>
    </row>
    <row r="30" spans="1:12" x14ac:dyDescent="0.2">
      <c r="A30" s="16">
        <v>24</v>
      </c>
      <c r="B30" s="6" t="s">
        <v>43</v>
      </c>
      <c r="C30" s="7" t="s">
        <v>16</v>
      </c>
      <c r="D30" s="7">
        <v>20</v>
      </c>
      <c r="E30" s="17"/>
      <c r="F30" s="17">
        <v>0.55000000000000004</v>
      </c>
      <c r="G30" s="18">
        <f t="shared" ref="G30:G57" si="3">E30*D30</f>
        <v>0</v>
      </c>
      <c r="H30" s="24">
        <v>0.08</v>
      </c>
      <c r="I30" s="18">
        <f t="shared" ref="I30:I57" si="4">ROUND((G30*H30),2)</f>
        <v>0</v>
      </c>
      <c r="J30" s="18">
        <f t="shared" ref="J30:J57" si="5">ROUND((G30+I30),2)</f>
        <v>0</v>
      </c>
      <c r="K30" s="25"/>
    </row>
    <row r="31" spans="1:12" x14ac:dyDescent="0.2">
      <c r="A31" s="16">
        <v>25</v>
      </c>
      <c r="B31" s="6" t="s">
        <v>44</v>
      </c>
      <c r="C31" s="7" t="s">
        <v>16</v>
      </c>
      <c r="D31" s="7">
        <v>160</v>
      </c>
      <c r="E31" s="17"/>
      <c r="F31" s="17">
        <v>3.44</v>
      </c>
      <c r="G31" s="18">
        <f t="shared" si="3"/>
        <v>0</v>
      </c>
      <c r="H31" s="24">
        <v>0.05</v>
      </c>
      <c r="I31" s="18">
        <f t="shared" si="4"/>
        <v>0</v>
      </c>
      <c r="J31" s="18">
        <f t="shared" si="5"/>
        <v>0</v>
      </c>
      <c r="K31" s="25"/>
    </row>
    <row r="32" spans="1:12" ht="22.5" x14ac:dyDescent="0.2">
      <c r="A32" s="21">
        <v>26</v>
      </c>
      <c r="B32" s="6" t="s">
        <v>45</v>
      </c>
      <c r="C32" s="7" t="s">
        <v>16</v>
      </c>
      <c r="D32" s="7">
        <v>80</v>
      </c>
      <c r="E32" s="17"/>
      <c r="F32" s="17">
        <v>6.71</v>
      </c>
      <c r="G32" s="18">
        <f t="shared" si="3"/>
        <v>0</v>
      </c>
      <c r="H32" s="24">
        <v>0.05</v>
      </c>
      <c r="I32" s="18">
        <f t="shared" si="4"/>
        <v>0</v>
      </c>
      <c r="J32" s="18">
        <f t="shared" si="5"/>
        <v>0</v>
      </c>
      <c r="K32" s="25"/>
    </row>
    <row r="33" spans="1:11" ht="22.5" x14ac:dyDescent="0.2">
      <c r="A33" s="16">
        <v>27</v>
      </c>
      <c r="B33" s="22" t="s">
        <v>46</v>
      </c>
      <c r="C33" s="23" t="s">
        <v>16</v>
      </c>
      <c r="D33" s="23">
        <v>300</v>
      </c>
      <c r="E33" s="17"/>
      <c r="F33" s="17">
        <v>1.19</v>
      </c>
      <c r="G33" s="18">
        <f t="shared" si="3"/>
        <v>0</v>
      </c>
      <c r="H33" s="24">
        <v>0.05</v>
      </c>
      <c r="I33" s="18">
        <f t="shared" si="4"/>
        <v>0</v>
      </c>
      <c r="J33" s="18">
        <f t="shared" si="5"/>
        <v>0</v>
      </c>
      <c r="K33" s="25"/>
    </row>
    <row r="34" spans="1:11" ht="45" x14ac:dyDescent="0.2">
      <c r="A34" s="16">
        <v>28</v>
      </c>
      <c r="B34" s="6" t="s">
        <v>47</v>
      </c>
      <c r="C34" s="7" t="s">
        <v>30</v>
      </c>
      <c r="D34" s="7">
        <v>100</v>
      </c>
      <c r="E34" s="17"/>
      <c r="F34" s="17">
        <v>5.32</v>
      </c>
      <c r="G34" s="18">
        <f t="shared" si="3"/>
        <v>0</v>
      </c>
      <c r="H34" s="24">
        <v>0.05</v>
      </c>
      <c r="I34" s="18">
        <f t="shared" si="4"/>
        <v>0</v>
      </c>
      <c r="J34" s="18">
        <f t="shared" si="5"/>
        <v>0</v>
      </c>
      <c r="K34" s="25"/>
    </row>
    <row r="35" spans="1:11" x14ac:dyDescent="0.2">
      <c r="A35" s="21">
        <v>29</v>
      </c>
      <c r="B35" s="6" t="s">
        <v>48</v>
      </c>
      <c r="C35" s="7" t="s">
        <v>16</v>
      </c>
      <c r="D35" s="7">
        <v>15</v>
      </c>
      <c r="E35" s="17"/>
      <c r="F35" s="17">
        <v>0.38</v>
      </c>
      <c r="G35" s="18">
        <f t="shared" si="3"/>
        <v>0</v>
      </c>
      <c r="H35" s="24">
        <v>0.08</v>
      </c>
      <c r="I35" s="18">
        <f t="shared" si="4"/>
        <v>0</v>
      </c>
      <c r="J35" s="18">
        <f t="shared" si="5"/>
        <v>0</v>
      </c>
      <c r="K35" s="25"/>
    </row>
    <row r="36" spans="1:11" x14ac:dyDescent="0.2">
      <c r="A36" s="16">
        <v>30</v>
      </c>
      <c r="B36" s="6" t="s">
        <v>49</v>
      </c>
      <c r="C36" s="7" t="s">
        <v>16</v>
      </c>
      <c r="D36" s="7">
        <v>40</v>
      </c>
      <c r="E36" s="17"/>
      <c r="F36" s="17">
        <v>0.36</v>
      </c>
      <c r="G36" s="18">
        <f t="shared" si="3"/>
        <v>0</v>
      </c>
      <c r="H36" s="24">
        <v>0.23</v>
      </c>
      <c r="I36" s="18">
        <f t="shared" si="4"/>
        <v>0</v>
      </c>
      <c r="J36" s="18">
        <f t="shared" si="5"/>
        <v>0</v>
      </c>
      <c r="K36" s="25"/>
    </row>
    <row r="37" spans="1:11" x14ac:dyDescent="0.2">
      <c r="A37" s="16">
        <v>31</v>
      </c>
      <c r="B37" s="6" t="s">
        <v>50</v>
      </c>
      <c r="C37" s="7" t="s">
        <v>16</v>
      </c>
      <c r="D37" s="7">
        <v>50</v>
      </c>
      <c r="E37" s="17"/>
      <c r="F37" s="17">
        <v>0.85</v>
      </c>
      <c r="G37" s="18">
        <f t="shared" si="3"/>
        <v>0</v>
      </c>
      <c r="H37" s="24">
        <v>0.08</v>
      </c>
      <c r="I37" s="18">
        <f t="shared" si="4"/>
        <v>0</v>
      </c>
      <c r="J37" s="18">
        <f t="shared" si="5"/>
        <v>0</v>
      </c>
      <c r="K37" s="25"/>
    </row>
    <row r="38" spans="1:11" ht="22.5" x14ac:dyDescent="0.2">
      <c r="A38" s="21">
        <v>32</v>
      </c>
      <c r="B38" s="6" t="s">
        <v>51</v>
      </c>
      <c r="C38" s="7" t="s">
        <v>16</v>
      </c>
      <c r="D38" s="7">
        <v>40</v>
      </c>
      <c r="E38" s="17"/>
      <c r="F38" s="17">
        <v>0.41</v>
      </c>
      <c r="G38" s="18">
        <f t="shared" si="3"/>
        <v>0</v>
      </c>
      <c r="H38" s="24">
        <v>0.05</v>
      </c>
      <c r="I38" s="18">
        <f t="shared" si="4"/>
        <v>0</v>
      </c>
      <c r="J38" s="18">
        <f t="shared" si="5"/>
        <v>0</v>
      </c>
      <c r="K38" s="25"/>
    </row>
    <row r="39" spans="1:11" x14ac:dyDescent="0.2">
      <c r="A39" s="16">
        <v>33</v>
      </c>
      <c r="B39" s="6" t="s">
        <v>52</v>
      </c>
      <c r="C39" s="7" t="s">
        <v>16</v>
      </c>
      <c r="D39" s="7">
        <v>100</v>
      </c>
      <c r="E39" s="17"/>
      <c r="F39" s="17">
        <v>0.36</v>
      </c>
      <c r="G39" s="18">
        <f t="shared" si="3"/>
        <v>0</v>
      </c>
      <c r="H39" s="24">
        <v>0.05</v>
      </c>
      <c r="I39" s="18">
        <f t="shared" si="4"/>
        <v>0</v>
      </c>
      <c r="J39" s="18">
        <f t="shared" si="5"/>
        <v>0</v>
      </c>
      <c r="K39" s="25"/>
    </row>
    <row r="40" spans="1:11" ht="33.75" x14ac:dyDescent="0.2">
      <c r="A40" s="16">
        <v>34</v>
      </c>
      <c r="B40" s="6" t="s">
        <v>53</v>
      </c>
      <c r="C40" s="7" t="s">
        <v>16</v>
      </c>
      <c r="D40" s="7">
        <v>250</v>
      </c>
      <c r="E40" s="17"/>
      <c r="F40" s="17">
        <v>2.52</v>
      </c>
      <c r="G40" s="18">
        <f t="shared" si="3"/>
        <v>0</v>
      </c>
      <c r="H40" s="24">
        <v>0.05</v>
      </c>
      <c r="I40" s="18">
        <f t="shared" si="4"/>
        <v>0</v>
      </c>
      <c r="J40" s="18">
        <f t="shared" si="5"/>
        <v>0</v>
      </c>
      <c r="K40" s="25"/>
    </row>
    <row r="41" spans="1:11" x14ac:dyDescent="0.2">
      <c r="A41" s="21">
        <v>35</v>
      </c>
      <c r="B41" s="6" t="s">
        <v>54</v>
      </c>
      <c r="C41" s="7" t="s">
        <v>23</v>
      </c>
      <c r="D41" s="7">
        <v>50</v>
      </c>
      <c r="E41" s="17"/>
      <c r="F41" s="17">
        <v>5</v>
      </c>
      <c r="G41" s="18">
        <f t="shared" si="3"/>
        <v>0</v>
      </c>
      <c r="H41" s="24">
        <v>0.05</v>
      </c>
      <c r="I41" s="18">
        <f t="shared" si="4"/>
        <v>0</v>
      </c>
      <c r="J41" s="18">
        <f t="shared" si="5"/>
        <v>0</v>
      </c>
      <c r="K41" s="25"/>
    </row>
    <row r="42" spans="1:11" ht="22.5" x14ac:dyDescent="0.2">
      <c r="A42" s="16">
        <v>36</v>
      </c>
      <c r="B42" s="6" t="s">
        <v>55</v>
      </c>
      <c r="C42" s="7" t="s">
        <v>23</v>
      </c>
      <c r="D42" s="7">
        <v>100</v>
      </c>
      <c r="E42" s="17"/>
      <c r="F42" s="17">
        <v>6.2</v>
      </c>
      <c r="G42" s="18">
        <f t="shared" si="3"/>
        <v>0</v>
      </c>
      <c r="H42" s="24">
        <v>0.05</v>
      </c>
      <c r="I42" s="18">
        <f t="shared" si="4"/>
        <v>0</v>
      </c>
      <c r="J42" s="18">
        <f t="shared" si="5"/>
        <v>0</v>
      </c>
      <c r="K42" s="25"/>
    </row>
    <row r="43" spans="1:11" ht="22.5" x14ac:dyDescent="0.2">
      <c r="A43" s="16">
        <v>37</v>
      </c>
      <c r="B43" s="6" t="s">
        <v>56</v>
      </c>
      <c r="C43" s="7" t="s">
        <v>23</v>
      </c>
      <c r="D43" s="7">
        <v>120</v>
      </c>
      <c r="E43" s="17"/>
      <c r="F43" s="17">
        <v>6.2</v>
      </c>
      <c r="G43" s="18">
        <f t="shared" si="3"/>
        <v>0</v>
      </c>
      <c r="H43" s="24">
        <v>0.05</v>
      </c>
      <c r="I43" s="18">
        <f t="shared" si="4"/>
        <v>0</v>
      </c>
      <c r="J43" s="18">
        <f t="shared" si="5"/>
        <v>0</v>
      </c>
      <c r="K43" s="25"/>
    </row>
    <row r="44" spans="1:11" ht="22.5" x14ac:dyDescent="0.2">
      <c r="A44" s="21">
        <v>38</v>
      </c>
      <c r="B44" s="22" t="s">
        <v>57</v>
      </c>
      <c r="C44" s="23" t="s">
        <v>23</v>
      </c>
      <c r="D44" s="23">
        <v>600</v>
      </c>
      <c r="E44" s="17"/>
      <c r="F44" s="17">
        <v>6.2</v>
      </c>
      <c r="G44" s="18">
        <f t="shared" si="3"/>
        <v>0</v>
      </c>
      <c r="H44" s="24">
        <v>0.05</v>
      </c>
      <c r="I44" s="18">
        <f t="shared" si="4"/>
        <v>0</v>
      </c>
      <c r="J44" s="18">
        <f t="shared" si="5"/>
        <v>0</v>
      </c>
      <c r="K44" s="25"/>
    </row>
    <row r="45" spans="1:11" ht="22.5" x14ac:dyDescent="0.2">
      <c r="A45" s="16">
        <v>39</v>
      </c>
      <c r="B45" s="6" t="s">
        <v>58</v>
      </c>
      <c r="C45" s="7" t="s">
        <v>23</v>
      </c>
      <c r="D45" s="7">
        <v>20</v>
      </c>
      <c r="E45" s="17"/>
      <c r="F45" s="17">
        <v>5.92</v>
      </c>
      <c r="G45" s="18">
        <f t="shared" si="3"/>
        <v>0</v>
      </c>
      <c r="H45" s="24">
        <v>0.05</v>
      </c>
      <c r="I45" s="18">
        <f t="shared" si="4"/>
        <v>0</v>
      </c>
      <c r="J45" s="18">
        <f t="shared" si="5"/>
        <v>0</v>
      </c>
      <c r="K45" s="25"/>
    </row>
    <row r="46" spans="1:11" x14ac:dyDescent="0.2">
      <c r="A46" s="16">
        <v>40</v>
      </c>
      <c r="B46" s="6" t="s">
        <v>59</v>
      </c>
      <c r="C46" s="7" t="s">
        <v>23</v>
      </c>
      <c r="D46" s="7">
        <v>360</v>
      </c>
      <c r="E46" s="17"/>
      <c r="F46" s="17">
        <v>1.8</v>
      </c>
      <c r="G46" s="18">
        <f t="shared" si="3"/>
        <v>0</v>
      </c>
      <c r="H46" s="24">
        <v>0.05</v>
      </c>
      <c r="I46" s="18">
        <f t="shared" si="4"/>
        <v>0</v>
      </c>
      <c r="J46" s="18">
        <f t="shared" si="5"/>
        <v>0</v>
      </c>
      <c r="K46" s="25"/>
    </row>
    <row r="47" spans="1:11" x14ac:dyDescent="0.2">
      <c r="A47" s="21">
        <v>41</v>
      </c>
      <c r="B47" s="6" t="s">
        <v>60</v>
      </c>
      <c r="C47" s="7" t="s">
        <v>16</v>
      </c>
      <c r="D47" s="7">
        <v>40</v>
      </c>
      <c r="E47" s="17"/>
      <c r="F47" s="17">
        <v>1.8</v>
      </c>
      <c r="G47" s="18">
        <f t="shared" si="3"/>
        <v>0</v>
      </c>
      <c r="H47" s="24">
        <v>0.05</v>
      </c>
      <c r="I47" s="18">
        <f t="shared" si="4"/>
        <v>0</v>
      </c>
      <c r="J47" s="18">
        <f t="shared" si="5"/>
        <v>0</v>
      </c>
      <c r="K47" s="25"/>
    </row>
    <row r="48" spans="1:11" x14ac:dyDescent="0.2">
      <c r="A48" s="16">
        <v>42</v>
      </c>
      <c r="B48" s="6" t="s">
        <v>61</v>
      </c>
      <c r="C48" s="7" t="s">
        <v>16</v>
      </c>
      <c r="D48" s="7">
        <v>600</v>
      </c>
      <c r="E48" s="17"/>
      <c r="F48" s="17">
        <v>5.38</v>
      </c>
      <c r="G48" s="18">
        <f t="shared" si="3"/>
        <v>0</v>
      </c>
      <c r="H48" s="24">
        <v>0.05</v>
      </c>
      <c r="I48" s="18">
        <f t="shared" si="4"/>
        <v>0</v>
      </c>
      <c r="J48" s="18">
        <f t="shared" si="5"/>
        <v>0</v>
      </c>
      <c r="K48" s="25"/>
    </row>
    <row r="49" spans="1:12" x14ac:dyDescent="0.2">
      <c r="A49" s="16">
        <v>43</v>
      </c>
      <c r="B49" s="6" t="s">
        <v>62</v>
      </c>
      <c r="C49" s="7" t="s">
        <v>16</v>
      </c>
      <c r="D49" s="7">
        <v>10</v>
      </c>
      <c r="E49" s="17"/>
      <c r="F49" s="17">
        <v>0.95</v>
      </c>
      <c r="G49" s="18">
        <f t="shared" si="3"/>
        <v>0</v>
      </c>
      <c r="H49" s="24">
        <v>0.08</v>
      </c>
      <c r="I49" s="18">
        <f t="shared" si="4"/>
        <v>0</v>
      </c>
      <c r="J49" s="18">
        <f t="shared" si="5"/>
        <v>0</v>
      </c>
      <c r="K49" s="25"/>
    </row>
    <row r="50" spans="1:12" ht="56.25" x14ac:dyDescent="0.2">
      <c r="A50" s="21">
        <v>44</v>
      </c>
      <c r="B50" s="6" t="s">
        <v>63</v>
      </c>
      <c r="C50" s="7" t="s">
        <v>16</v>
      </c>
      <c r="D50" s="7">
        <v>3000</v>
      </c>
      <c r="E50" s="17"/>
      <c r="F50" s="17">
        <v>1.67</v>
      </c>
      <c r="G50" s="18">
        <f t="shared" si="3"/>
        <v>0</v>
      </c>
      <c r="H50" s="24">
        <v>0.05</v>
      </c>
      <c r="I50" s="18">
        <f t="shared" si="4"/>
        <v>0</v>
      </c>
      <c r="J50" s="18">
        <f t="shared" si="5"/>
        <v>0</v>
      </c>
      <c r="K50" s="25"/>
    </row>
    <row r="51" spans="1:12" x14ac:dyDescent="0.2">
      <c r="A51" s="16">
        <v>45</v>
      </c>
      <c r="B51" s="6" t="s">
        <v>64</v>
      </c>
      <c r="C51" s="7" t="s">
        <v>16</v>
      </c>
      <c r="D51" s="7">
        <v>5</v>
      </c>
      <c r="E51" s="17"/>
      <c r="F51" s="17">
        <v>4.8</v>
      </c>
      <c r="G51" s="18">
        <f t="shared" si="3"/>
        <v>0</v>
      </c>
      <c r="H51" s="24">
        <v>0.23</v>
      </c>
      <c r="I51" s="18">
        <f t="shared" si="4"/>
        <v>0</v>
      </c>
      <c r="J51" s="18">
        <f t="shared" si="5"/>
        <v>0</v>
      </c>
      <c r="K51" s="25"/>
    </row>
    <row r="52" spans="1:12" x14ac:dyDescent="0.2">
      <c r="A52" s="16">
        <v>46</v>
      </c>
      <c r="B52" s="6" t="s">
        <v>65</v>
      </c>
      <c r="C52" s="7" t="s">
        <v>16</v>
      </c>
      <c r="D52" s="7">
        <v>300</v>
      </c>
      <c r="E52" s="17"/>
      <c r="F52" s="17">
        <v>6.2</v>
      </c>
      <c r="G52" s="18">
        <f t="shared" si="3"/>
        <v>0</v>
      </c>
      <c r="H52" s="24">
        <v>0.05</v>
      </c>
      <c r="I52" s="18">
        <f t="shared" si="4"/>
        <v>0</v>
      </c>
      <c r="J52" s="18">
        <f t="shared" si="5"/>
        <v>0</v>
      </c>
      <c r="K52" s="25"/>
    </row>
    <row r="53" spans="1:12" x14ac:dyDescent="0.2">
      <c r="A53" s="21">
        <v>47</v>
      </c>
      <c r="B53" s="6" t="s">
        <v>66</v>
      </c>
      <c r="C53" s="7" t="s">
        <v>16</v>
      </c>
      <c r="D53" s="7">
        <v>50</v>
      </c>
      <c r="E53" s="17"/>
      <c r="F53" s="17">
        <v>18</v>
      </c>
      <c r="G53" s="18">
        <f t="shared" si="3"/>
        <v>0</v>
      </c>
      <c r="H53" s="24">
        <v>0.05</v>
      </c>
      <c r="I53" s="18">
        <f t="shared" si="4"/>
        <v>0</v>
      </c>
      <c r="J53" s="18">
        <f t="shared" si="5"/>
        <v>0</v>
      </c>
      <c r="K53" s="25"/>
    </row>
    <row r="54" spans="1:12" ht="22.5" x14ac:dyDescent="0.2">
      <c r="A54" s="16">
        <v>48</v>
      </c>
      <c r="B54" s="6" t="s">
        <v>67</v>
      </c>
      <c r="C54" s="7" t="s">
        <v>16</v>
      </c>
      <c r="D54" s="7">
        <v>20</v>
      </c>
      <c r="E54" s="17"/>
      <c r="F54" s="17">
        <v>9.51</v>
      </c>
      <c r="G54" s="18">
        <f t="shared" si="3"/>
        <v>0</v>
      </c>
      <c r="H54" s="24">
        <v>0.05</v>
      </c>
      <c r="I54" s="18">
        <f t="shared" si="4"/>
        <v>0</v>
      </c>
      <c r="J54" s="18">
        <f t="shared" si="5"/>
        <v>0</v>
      </c>
      <c r="K54" s="25"/>
    </row>
    <row r="55" spans="1:12" x14ac:dyDescent="0.2">
      <c r="A55" s="16">
        <v>49</v>
      </c>
      <c r="B55" s="6" t="s">
        <v>68</v>
      </c>
      <c r="C55" s="7" t="s">
        <v>16</v>
      </c>
      <c r="D55" s="7">
        <v>35</v>
      </c>
      <c r="E55" s="17"/>
      <c r="F55" s="17">
        <v>0.46</v>
      </c>
      <c r="G55" s="18">
        <f t="shared" si="3"/>
        <v>0</v>
      </c>
      <c r="H55" s="24">
        <v>0.05</v>
      </c>
      <c r="I55" s="18">
        <f t="shared" si="4"/>
        <v>0</v>
      </c>
      <c r="J55" s="18">
        <f t="shared" si="5"/>
        <v>0</v>
      </c>
      <c r="K55" s="25"/>
    </row>
    <row r="56" spans="1:12" x14ac:dyDescent="0.2">
      <c r="A56" s="21">
        <v>50</v>
      </c>
      <c r="B56" s="26" t="s">
        <v>69</v>
      </c>
      <c r="C56" s="7" t="s">
        <v>16</v>
      </c>
      <c r="D56" s="7">
        <v>300</v>
      </c>
      <c r="E56" s="17"/>
      <c r="F56" s="17">
        <v>0.72</v>
      </c>
      <c r="G56" s="18">
        <f t="shared" si="3"/>
        <v>0</v>
      </c>
      <c r="H56" s="24">
        <v>0.05</v>
      </c>
      <c r="I56" s="18">
        <f t="shared" si="4"/>
        <v>0</v>
      </c>
      <c r="J56" s="18">
        <f t="shared" si="5"/>
        <v>0</v>
      </c>
      <c r="K56" s="25"/>
      <c r="L56" t="s">
        <v>21</v>
      </c>
    </row>
    <row r="57" spans="1:12" x14ac:dyDescent="0.2">
      <c r="A57" s="16">
        <v>51</v>
      </c>
      <c r="B57" s="6" t="s">
        <v>70</v>
      </c>
      <c r="C57" s="7" t="s">
        <v>16</v>
      </c>
      <c r="D57" s="7">
        <v>200</v>
      </c>
      <c r="E57" s="17"/>
      <c r="F57" s="17">
        <v>0.44</v>
      </c>
      <c r="G57" s="18">
        <f t="shared" si="3"/>
        <v>0</v>
      </c>
      <c r="H57" s="24">
        <v>0.08</v>
      </c>
      <c r="I57" s="18">
        <f t="shared" si="4"/>
        <v>0</v>
      </c>
      <c r="J57" s="18">
        <f t="shared" si="5"/>
        <v>0</v>
      </c>
      <c r="K57" s="25"/>
    </row>
    <row r="58" spans="1:12" x14ac:dyDescent="0.2">
      <c r="A58" s="16">
        <v>52</v>
      </c>
      <c r="B58" s="6" t="s">
        <v>71</v>
      </c>
      <c r="C58" s="7" t="s">
        <v>16</v>
      </c>
      <c r="D58" s="7">
        <v>100</v>
      </c>
      <c r="E58" s="17"/>
      <c r="F58" s="17">
        <v>1.96</v>
      </c>
      <c r="G58" s="18">
        <f t="shared" ref="G58:G85" si="6">E58*D58</f>
        <v>0</v>
      </c>
      <c r="H58" s="24">
        <v>0.05</v>
      </c>
      <c r="I58" s="18">
        <f t="shared" ref="I58:I85" si="7">ROUND((G58*H58),2)</f>
        <v>0</v>
      </c>
      <c r="J58" s="18">
        <f t="shared" ref="J58:J85" si="8">ROUND((G58+I58),2)</f>
        <v>0</v>
      </c>
      <c r="K58" s="25"/>
    </row>
    <row r="59" spans="1:12" ht="22.5" x14ac:dyDescent="0.2">
      <c r="A59" s="21">
        <v>53</v>
      </c>
      <c r="B59" s="6" t="s">
        <v>72</v>
      </c>
      <c r="C59" s="7" t="s">
        <v>16</v>
      </c>
      <c r="D59" s="7">
        <v>500</v>
      </c>
      <c r="E59" s="17"/>
      <c r="F59" s="17">
        <v>0.59</v>
      </c>
      <c r="G59" s="18">
        <f t="shared" si="6"/>
        <v>0</v>
      </c>
      <c r="H59" s="24">
        <v>0.08</v>
      </c>
      <c r="I59" s="18">
        <f t="shared" si="7"/>
        <v>0</v>
      </c>
      <c r="J59" s="18">
        <f t="shared" si="8"/>
        <v>0</v>
      </c>
      <c r="K59" s="25"/>
    </row>
    <row r="60" spans="1:12" x14ac:dyDescent="0.2">
      <c r="A60" s="16">
        <v>54</v>
      </c>
      <c r="B60" s="22" t="s">
        <v>73</v>
      </c>
      <c r="C60" s="23" t="s">
        <v>16</v>
      </c>
      <c r="D60" s="23">
        <v>30</v>
      </c>
      <c r="E60" s="17"/>
      <c r="F60" s="17">
        <v>0.38</v>
      </c>
      <c r="G60" s="18">
        <f t="shared" si="6"/>
        <v>0</v>
      </c>
      <c r="H60" s="24">
        <v>0.08</v>
      </c>
      <c r="I60" s="18">
        <f t="shared" si="7"/>
        <v>0</v>
      </c>
      <c r="J60" s="18">
        <f t="shared" si="8"/>
        <v>0</v>
      </c>
      <c r="K60" s="25"/>
    </row>
    <row r="61" spans="1:12" x14ac:dyDescent="0.2">
      <c r="A61" s="16">
        <v>55</v>
      </c>
      <c r="B61" s="6" t="s">
        <v>74</v>
      </c>
      <c r="C61" s="7" t="s">
        <v>16</v>
      </c>
      <c r="D61" s="7">
        <v>20</v>
      </c>
      <c r="E61" s="17"/>
      <c r="F61" s="17">
        <v>1.57</v>
      </c>
      <c r="G61" s="18">
        <f t="shared" si="6"/>
        <v>0</v>
      </c>
      <c r="H61" s="24">
        <v>0.05</v>
      </c>
      <c r="I61" s="18">
        <f t="shared" si="7"/>
        <v>0</v>
      </c>
      <c r="J61" s="18">
        <f t="shared" si="8"/>
        <v>0</v>
      </c>
      <c r="K61" s="25"/>
    </row>
    <row r="62" spans="1:12" ht="56.25" x14ac:dyDescent="0.2">
      <c r="A62" s="21">
        <v>56</v>
      </c>
      <c r="B62" s="6" t="s">
        <v>75</v>
      </c>
      <c r="C62" s="7" t="s">
        <v>16</v>
      </c>
      <c r="D62" s="7">
        <v>300</v>
      </c>
      <c r="E62" s="17"/>
      <c r="F62" s="17">
        <v>3.47</v>
      </c>
      <c r="G62" s="18">
        <f t="shared" si="6"/>
        <v>0</v>
      </c>
      <c r="H62" s="24">
        <v>0.05</v>
      </c>
      <c r="I62" s="18">
        <f t="shared" si="7"/>
        <v>0</v>
      </c>
      <c r="J62" s="18">
        <f t="shared" si="8"/>
        <v>0</v>
      </c>
      <c r="K62" s="25"/>
    </row>
    <row r="63" spans="1:12" ht="22.5" x14ac:dyDescent="0.2">
      <c r="A63" s="16">
        <v>57</v>
      </c>
      <c r="B63" s="6" t="s">
        <v>76</v>
      </c>
      <c r="C63" s="7" t="s">
        <v>16</v>
      </c>
      <c r="D63" s="7">
        <v>20</v>
      </c>
      <c r="E63" s="17"/>
      <c r="F63" s="17">
        <v>3.4</v>
      </c>
      <c r="G63" s="18">
        <f t="shared" si="6"/>
        <v>0</v>
      </c>
      <c r="H63" s="24">
        <v>0.08</v>
      </c>
      <c r="I63" s="18">
        <f t="shared" si="7"/>
        <v>0</v>
      </c>
      <c r="J63" s="18">
        <f t="shared" si="8"/>
        <v>0</v>
      </c>
      <c r="K63" s="25"/>
    </row>
    <row r="64" spans="1:12" ht="22.5" x14ac:dyDescent="0.2">
      <c r="A64" s="16">
        <v>58</v>
      </c>
      <c r="B64" s="6" t="s">
        <v>77</v>
      </c>
      <c r="C64" s="7" t="s">
        <v>16</v>
      </c>
      <c r="D64" s="7">
        <v>20</v>
      </c>
      <c r="E64" s="17"/>
      <c r="F64" s="17">
        <v>3.4</v>
      </c>
      <c r="G64" s="18">
        <f t="shared" si="6"/>
        <v>0</v>
      </c>
      <c r="H64" s="24">
        <v>0.08</v>
      </c>
      <c r="I64" s="18">
        <f t="shared" si="7"/>
        <v>0</v>
      </c>
      <c r="J64" s="18">
        <f t="shared" si="8"/>
        <v>0</v>
      </c>
      <c r="K64" s="25"/>
    </row>
    <row r="65" spans="1:12" ht="22.5" x14ac:dyDescent="0.2">
      <c r="A65" s="21">
        <v>59</v>
      </c>
      <c r="B65" s="6" t="s">
        <v>78</v>
      </c>
      <c r="C65" s="7" t="s">
        <v>16</v>
      </c>
      <c r="D65" s="7">
        <v>150</v>
      </c>
      <c r="E65" s="17"/>
      <c r="F65" s="17">
        <v>2.12</v>
      </c>
      <c r="G65" s="18">
        <f t="shared" si="6"/>
        <v>0</v>
      </c>
      <c r="H65" s="24">
        <v>0.05</v>
      </c>
      <c r="I65" s="18">
        <f t="shared" si="7"/>
        <v>0</v>
      </c>
      <c r="J65" s="18">
        <f t="shared" si="8"/>
        <v>0</v>
      </c>
      <c r="K65" s="25"/>
    </row>
    <row r="66" spans="1:12" ht="33.75" x14ac:dyDescent="0.2">
      <c r="A66" s="16">
        <v>60</v>
      </c>
      <c r="B66" s="6" t="s">
        <v>79</v>
      </c>
      <c r="C66" s="7" t="s">
        <v>16</v>
      </c>
      <c r="D66" s="7">
        <v>30</v>
      </c>
      <c r="E66" s="17"/>
      <c r="F66" s="17">
        <v>4.0199999999999996</v>
      </c>
      <c r="G66" s="18">
        <f t="shared" si="6"/>
        <v>0</v>
      </c>
      <c r="H66" s="24">
        <v>0.08</v>
      </c>
      <c r="I66" s="18">
        <f t="shared" si="7"/>
        <v>0</v>
      </c>
      <c r="J66" s="18">
        <f t="shared" si="8"/>
        <v>0</v>
      </c>
      <c r="K66" s="25"/>
    </row>
    <row r="67" spans="1:12" x14ac:dyDescent="0.2">
      <c r="A67" s="16">
        <v>61</v>
      </c>
      <c r="B67" s="6" t="s">
        <v>80</v>
      </c>
      <c r="C67" s="7" t="s">
        <v>16</v>
      </c>
      <c r="D67" s="7">
        <v>25</v>
      </c>
      <c r="E67" s="17"/>
      <c r="F67" s="17">
        <v>0.6</v>
      </c>
      <c r="G67" s="18">
        <f t="shared" si="6"/>
        <v>0</v>
      </c>
      <c r="H67" s="24">
        <v>0.08</v>
      </c>
      <c r="I67" s="18">
        <f t="shared" si="7"/>
        <v>0</v>
      </c>
      <c r="J67" s="18">
        <f t="shared" si="8"/>
        <v>0</v>
      </c>
      <c r="K67" s="25"/>
    </row>
    <row r="68" spans="1:12" ht="22.5" x14ac:dyDescent="0.2">
      <c r="A68" s="21">
        <v>62</v>
      </c>
      <c r="B68" s="6" t="s">
        <v>81</v>
      </c>
      <c r="C68" s="7" t="s">
        <v>16</v>
      </c>
      <c r="D68" s="7">
        <v>50</v>
      </c>
      <c r="E68" s="17"/>
      <c r="F68" s="17">
        <v>1.1200000000000001</v>
      </c>
      <c r="G68" s="18">
        <f t="shared" si="6"/>
        <v>0</v>
      </c>
      <c r="H68" s="24">
        <v>0.08</v>
      </c>
      <c r="I68" s="18">
        <f t="shared" si="7"/>
        <v>0</v>
      </c>
      <c r="J68" s="18">
        <f t="shared" si="8"/>
        <v>0</v>
      </c>
      <c r="K68" s="25"/>
    </row>
    <row r="69" spans="1:12" ht="22.5" x14ac:dyDescent="0.2">
      <c r="A69" s="16">
        <v>63</v>
      </c>
      <c r="B69" s="22" t="s">
        <v>82</v>
      </c>
      <c r="C69" s="23" t="s">
        <v>16</v>
      </c>
      <c r="D69" s="23">
        <v>80</v>
      </c>
      <c r="E69" s="17"/>
      <c r="F69" s="17">
        <v>1.1200000000000001</v>
      </c>
      <c r="G69" s="18">
        <f t="shared" si="6"/>
        <v>0</v>
      </c>
      <c r="H69" s="24">
        <v>0.08</v>
      </c>
      <c r="I69" s="18">
        <f t="shared" si="7"/>
        <v>0</v>
      </c>
      <c r="J69" s="18">
        <f t="shared" si="8"/>
        <v>0</v>
      </c>
      <c r="K69" s="25"/>
    </row>
    <row r="70" spans="1:12" ht="22.5" x14ac:dyDescent="0.2">
      <c r="A70" s="16">
        <v>64</v>
      </c>
      <c r="B70" s="6" t="s">
        <v>83</v>
      </c>
      <c r="C70" s="7" t="s">
        <v>16</v>
      </c>
      <c r="D70" s="7">
        <v>20</v>
      </c>
      <c r="E70" s="17"/>
      <c r="F70" s="17">
        <v>3.35</v>
      </c>
      <c r="G70" s="18">
        <f t="shared" si="6"/>
        <v>0</v>
      </c>
      <c r="H70" s="24">
        <v>0.08</v>
      </c>
      <c r="I70" s="18">
        <f t="shared" si="7"/>
        <v>0</v>
      </c>
      <c r="J70" s="18">
        <f t="shared" si="8"/>
        <v>0</v>
      </c>
      <c r="K70" s="25"/>
    </row>
    <row r="71" spans="1:12" x14ac:dyDescent="0.2">
      <c r="A71" s="21">
        <v>65</v>
      </c>
      <c r="B71" s="6" t="s">
        <v>84</v>
      </c>
      <c r="C71" s="7" t="s">
        <v>16</v>
      </c>
      <c r="D71" s="7">
        <v>20</v>
      </c>
      <c r="E71" s="17"/>
      <c r="F71" s="17">
        <v>1.1499999999999999</v>
      </c>
      <c r="G71" s="18">
        <f t="shared" si="6"/>
        <v>0</v>
      </c>
      <c r="H71" s="24">
        <v>0.05</v>
      </c>
      <c r="I71" s="18">
        <f t="shared" si="7"/>
        <v>0</v>
      </c>
      <c r="J71" s="18">
        <f t="shared" si="8"/>
        <v>0</v>
      </c>
      <c r="K71" s="25"/>
    </row>
    <row r="72" spans="1:12" x14ac:dyDescent="0.2">
      <c r="A72" s="16">
        <v>66</v>
      </c>
      <c r="B72" s="6" t="s">
        <v>85</v>
      </c>
      <c r="C72" s="7" t="s">
        <v>23</v>
      </c>
      <c r="D72" s="7">
        <v>800</v>
      </c>
      <c r="E72" s="17"/>
      <c r="F72" s="17">
        <v>3.36</v>
      </c>
      <c r="G72" s="18">
        <f t="shared" si="6"/>
        <v>0</v>
      </c>
      <c r="H72" s="24">
        <v>0.05</v>
      </c>
      <c r="I72" s="18">
        <f t="shared" si="7"/>
        <v>0</v>
      </c>
      <c r="J72" s="18">
        <f t="shared" si="8"/>
        <v>0</v>
      </c>
      <c r="K72" s="25"/>
    </row>
    <row r="73" spans="1:12" ht="45" x14ac:dyDescent="0.2">
      <c r="A73" s="16">
        <v>67</v>
      </c>
      <c r="B73" s="6" t="s">
        <v>86</v>
      </c>
      <c r="C73" s="7" t="s">
        <v>16</v>
      </c>
      <c r="D73" s="7">
        <v>6000</v>
      </c>
      <c r="E73" s="17"/>
      <c r="F73" s="17">
        <v>1.56</v>
      </c>
      <c r="G73" s="18">
        <f t="shared" si="6"/>
        <v>0</v>
      </c>
      <c r="H73" s="24">
        <v>0.05</v>
      </c>
      <c r="I73" s="18">
        <f t="shared" si="7"/>
        <v>0</v>
      </c>
      <c r="J73" s="18">
        <f t="shared" si="8"/>
        <v>0</v>
      </c>
      <c r="K73" s="25"/>
    </row>
    <row r="74" spans="1:12" ht="33.75" x14ac:dyDescent="0.2">
      <c r="A74" s="21">
        <v>68</v>
      </c>
      <c r="B74" s="28" t="s">
        <v>87</v>
      </c>
      <c r="C74" s="7" t="s">
        <v>16</v>
      </c>
      <c r="D74" s="7">
        <v>250</v>
      </c>
      <c r="E74" s="17"/>
      <c r="F74" s="17">
        <v>3.07</v>
      </c>
      <c r="G74" s="18">
        <f t="shared" si="6"/>
        <v>0</v>
      </c>
      <c r="H74" s="24">
        <v>0.05</v>
      </c>
      <c r="I74" s="18">
        <f t="shared" si="7"/>
        <v>0</v>
      </c>
      <c r="J74" s="18">
        <f t="shared" si="8"/>
        <v>0</v>
      </c>
      <c r="K74" s="25"/>
      <c r="L74" t="s">
        <v>21</v>
      </c>
    </row>
    <row r="75" spans="1:12" ht="22.5" x14ac:dyDescent="0.2">
      <c r="A75" s="16">
        <v>69</v>
      </c>
      <c r="B75" s="6" t="s">
        <v>88</v>
      </c>
      <c r="C75" s="7" t="s">
        <v>16</v>
      </c>
      <c r="D75" s="7">
        <v>6300</v>
      </c>
      <c r="E75" s="17"/>
      <c r="F75" s="17">
        <v>1.04</v>
      </c>
      <c r="G75" s="18">
        <f t="shared" si="6"/>
        <v>0</v>
      </c>
      <c r="H75" s="24">
        <v>0.05</v>
      </c>
      <c r="I75" s="18">
        <f t="shared" si="7"/>
        <v>0</v>
      </c>
      <c r="J75" s="18">
        <f t="shared" si="8"/>
        <v>0</v>
      </c>
      <c r="K75" s="25"/>
    </row>
    <row r="76" spans="1:12" ht="22.5" x14ac:dyDescent="0.2">
      <c r="A76" s="16">
        <v>70</v>
      </c>
      <c r="B76" s="6" t="s">
        <v>89</v>
      </c>
      <c r="C76" s="7" t="s">
        <v>16</v>
      </c>
      <c r="D76" s="7">
        <v>3000</v>
      </c>
      <c r="E76" s="17"/>
      <c r="F76" s="17">
        <v>0.95</v>
      </c>
      <c r="G76" s="18">
        <f t="shared" si="6"/>
        <v>0</v>
      </c>
      <c r="H76" s="24">
        <v>0.05</v>
      </c>
      <c r="I76" s="18">
        <f t="shared" si="7"/>
        <v>0</v>
      </c>
      <c r="J76" s="18">
        <f t="shared" si="8"/>
        <v>0</v>
      </c>
      <c r="K76" s="25"/>
    </row>
    <row r="77" spans="1:12" ht="22.5" x14ac:dyDescent="0.2">
      <c r="A77" s="21">
        <v>71</v>
      </c>
      <c r="B77" s="6" t="s">
        <v>90</v>
      </c>
      <c r="C77" s="7" t="s">
        <v>16</v>
      </c>
      <c r="D77" s="7">
        <v>2500</v>
      </c>
      <c r="E77" s="17"/>
      <c r="F77" s="17">
        <v>0.95</v>
      </c>
      <c r="G77" s="18">
        <f t="shared" si="6"/>
        <v>0</v>
      </c>
      <c r="H77" s="24">
        <v>0.05</v>
      </c>
      <c r="I77" s="18">
        <f t="shared" si="7"/>
        <v>0</v>
      </c>
      <c r="J77" s="18">
        <f t="shared" si="8"/>
        <v>0</v>
      </c>
      <c r="K77" s="25"/>
    </row>
    <row r="78" spans="1:12" ht="22.5" x14ac:dyDescent="0.2">
      <c r="A78" s="16">
        <v>72</v>
      </c>
      <c r="B78" s="6" t="s">
        <v>91</v>
      </c>
      <c r="C78" s="7" t="s">
        <v>16</v>
      </c>
      <c r="D78" s="7">
        <v>4500</v>
      </c>
      <c r="E78" s="17"/>
      <c r="F78" s="17">
        <v>0.95</v>
      </c>
      <c r="G78" s="18">
        <f t="shared" si="6"/>
        <v>0</v>
      </c>
      <c r="H78" s="24">
        <v>0.05</v>
      </c>
      <c r="I78" s="18">
        <f t="shared" si="7"/>
        <v>0</v>
      </c>
      <c r="J78" s="18">
        <f t="shared" si="8"/>
        <v>0</v>
      </c>
      <c r="K78" s="25"/>
    </row>
    <row r="79" spans="1:12" ht="22.5" x14ac:dyDescent="0.2">
      <c r="A79" s="16">
        <v>73</v>
      </c>
      <c r="B79" s="22" t="s">
        <v>92</v>
      </c>
      <c r="C79" s="23" t="s">
        <v>16</v>
      </c>
      <c r="D79" s="23">
        <v>1000</v>
      </c>
      <c r="E79" s="17"/>
      <c r="F79" s="17">
        <v>0.95</v>
      </c>
      <c r="G79" s="18">
        <f t="shared" si="6"/>
        <v>0</v>
      </c>
      <c r="H79" s="24">
        <v>0.05</v>
      </c>
      <c r="I79" s="18">
        <f t="shared" si="7"/>
        <v>0</v>
      </c>
      <c r="J79" s="18">
        <f t="shared" si="8"/>
        <v>0</v>
      </c>
      <c r="K79" s="25"/>
    </row>
    <row r="80" spans="1:12" ht="22.5" x14ac:dyDescent="0.2">
      <c r="A80" s="21">
        <v>74</v>
      </c>
      <c r="B80" s="6" t="s">
        <v>93</v>
      </c>
      <c r="C80" s="7" t="s">
        <v>16</v>
      </c>
      <c r="D80" s="7">
        <v>2</v>
      </c>
      <c r="E80" s="17"/>
      <c r="F80" s="17">
        <v>55.85</v>
      </c>
      <c r="G80" s="18">
        <f t="shared" si="6"/>
        <v>0</v>
      </c>
      <c r="H80" s="24">
        <v>0.08</v>
      </c>
      <c r="I80" s="18">
        <f t="shared" si="7"/>
        <v>0</v>
      </c>
      <c r="J80" s="18">
        <f t="shared" si="8"/>
        <v>0</v>
      </c>
      <c r="K80" s="25"/>
    </row>
    <row r="81" spans="1:12" x14ac:dyDescent="0.2">
      <c r="A81" s="16">
        <v>75</v>
      </c>
      <c r="B81" s="6" t="s">
        <v>94</v>
      </c>
      <c r="C81" s="7" t="s">
        <v>16</v>
      </c>
      <c r="D81" s="7">
        <v>40</v>
      </c>
      <c r="E81" s="17"/>
      <c r="F81" s="17">
        <v>1.55</v>
      </c>
      <c r="G81" s="18">
        <f t="shared" si="6"/>
        <v>0</v>
      </c>
      <c r="H81" s="24">
        <v>0.08</v>
      </c>
      <c r="I81" s="18">
        <f t="shared" si="7"/>
        <v>0</v>
      </c>
      <c r="J81" s="18">
        <f t="shared" si="8"/>
        <v>0</v>
      </c>
      <c r="K81" s="25"/>
    </row>
    <row r="82" spans="1:12" x14ac:dyDescent="0.2">
      <c r="A82" s="16">
        <v>76</v>
      </c>
      <c r="B82" s="6" t="s">
        <v>95</v>
      </c>
      <c r="C82" s="7" t="s">
        <v>23</v>
      </c>
      <c r="D82" s="7">
        <v>400</v>
      </c>
      <c r="E82" s="17"/>
      <c r="F82" s="17">
        <v>1.06</v>
      </c>
      <c r="G82" s="18">
        <f t="shared" si="6"/>
        <v>0</v>
      </c>
      <c r="H82" s="24">
        <v>0.23</v>
      </c>
      <c r="I82" s="18">
        <f t="shared" si="7"/>
        <v>0</v>
      </c>
      <c r="J82" s="18">
        <f t="shared" si="8"/>
        <v>0</v>
      </c>
      <c r="K82" s="25"/>
    </row>
    <row r="83" spans="1:12" ht="22.5" x14ac:dyDescent="0.2">
      <c r="A83" s="21">
        <v>77</v>
      </c>
      <c r="B83" s="6" t="s">
        <v>96</v>
      </c>
      <c r="C83" s="7" t="s">
        <v>23</v>
      </c>
      <c r="D83" s="7">
        <v>50</v>
      </c>
      <c r="E83" s="17"/>
      <c r="F83" s="17">
        <v>2.27</v>
      </c>
      <c r="G83" s="18">
        <f t="shared" si="6"/>
        <v>0</v>
      </c>
      <c r="H83" s="24">
        <v>0.23</v>
      </c>
      <c r="I83" s="18">
        <f t="shared" si="7"/>
        <v>0</v>
      </c>
      <c r="J83" s="18">
        <f t="shared" si="8"/>
        <v>0</v>
      </c>
      <c r="K83" s="25"/>
    </row>
    <row r="84" spans="1:12" ht="33.75" x14ac:dyDescent="0.2">
      <c r="A84" s="16">
        <v>78</v>
      </c>
      <c r="B84" s="6" t="s">
        <v>97</v>
      </c>
      <c r="C84" s="7" t="s">
        <v>16</v>
      </c>
      <c r="D84" s="7">
        <v>80</v>
      </c>
      <c r="E84" s="17"/>
      <c r="F84" s="17">
        <v>5.7</v>
      </c>
      <c r="G84" s="18">
        <f t="shared" si="6"/>
        <v>0</v>
      </c>
      <c r="H84" s="24">
        <v>0.08</v>
      </c>
      <c r="I84" s="18">
        <f t="shared" si="7"/>
        <v>0</v>
      </c>
      <c r="J84" s="18">
        <f t="shared" si="8"/>
        <v>0</v>
      </c>
      <c r="K84" s="25"/>
      <c r="L84" t="s">
        <v>98</v>
      </c>
    </row>
    <row r="85" spans="1:12" x14ac:dyDescent="0.2">
      <c r="A85" s="16">
        <v>79</v>
      </c>
      <c r="B85" s="6" t="s">
        <v>99</v>
      </c>
      <c r="C85" s="7" t="s">
        <v>16</v>
      </c>
      <c r="D85" s="7">
        <v>10</v>
      </c>
      <c r="E85" s="17"/>
      <c r="F85" s="17">
        <v>0.41</v>
      </c>
      <c r="G85" s="18">
        <f t="shared" si="6"/>
        <v>0</v>
      </c>
      <c r="H85" s="24">
        <v>0.08</v>
      </c>
      <c r="I85" s="18">
        <f t="shared" si="7"/>
        <v>0</v>
      </c>
      <c r="J85" s="18">
        <f t="shared" si="8"/>
        <v>0</v>
      </c>
      <c r="K85" s="25"/>
    </row>
    <row r="86" spans="1:12" ht="22.5" x14ac:dyDescent="0.2">
      <c r="A86" s="21">
        <v>80</v>
      </c>
      <c r="B86" s="6" t="s">
        <v>100</v>
      </c>
      <c r="C86" s="7" t="s">
        <v>16</v>
      </c>
      <c r="D86" s="7">
        <v>300</v>
      </c>
      <c r="E86" s="17"/>
      <c r="F86" s="17">
        <v>2.23</v>
      </c>
      <c r="G86" s="18">
        <f t="shared" ref="G86:G94" si="9">E86*D86</f>
        <v>0</v>
      </c>
      <c r="H86" s="24">
        <v>0.05</v>
      </c>
      <c r="I86" s="18">
        <f t="shared" ref="I86:I94" si="10">ROUND((G86*H86),2)</f>
        <v>0</v>
      </c>
      <c r="J86" s="18">
        <f t="shared" ref="J86:J94" si="11">ROUND((G86+I86),2)</f>
        <v>0</v>
      </c>
      <c r="K86" s="25"/>
    </row>
    <row r="87" spans="1:12" ht="33.75" x14ac:dyDescent="0.2">
      <c r="A87" s="16">
        <v>81</v>
      </c>
      <c r="B87" s="6" t="s">
        <v>101</v>
      </c>
      <c r="C87" s="7" t="s">
        <v>16</v>
      </c>
      <c r="D87" s="7">
        <v>2000</v>
      </c>
      <c r="E87" s="17"/>
      <c r="F87" s="17">
        <v>0.52</v>
      </c>
      <c r="G87" s="18">
        <f t="shared" si="9"/>
        <v>0</v>
      </c>
      <c r="H87" s="24">
        <v>0.23</v>
      </c>
      <c r="I87" s="18">
        <f t="shared" si="10"/>
        <v>0</v>
      </c>
      <c r="J87" s="18">
        <f t="shared" si="11"/>
        <v>0</v>
      </c>
      <c r="K87" s="25"/>
    </row>
    <row r="88" spans="1:12" ht="67.5" x14ac:dyDescent="0.2">
      <c r="A88" s="16">
        <v>82</v>
      </c>
      <c r="B88" s="6" t="s">
        <v>102</v>
      </c>
      <c r="C88" s="7" t="s">
        <v>16</v>
      </c>
      <c r="D88" s="7">
        <v>580</v>
      </c>
      <c r="E88" s="17"/>
      <c r="F88" s="17">
        <v>1.59</v>
      </c>
      <c r="G88" s="18">
        <f t="shared" si="9"/>
        <v>0</v>
      </c>
      <c r="H88" s="19">
        <v>0.23</v>
      </c>
      <c r="I88" s="18">
        <f t="shared" si="10"/>
        <v>0</v>
      </c>
      <c r="J88" s="18">
        <f t="shared" si="11"/>
        <v>0</v>
      </c>
      <c r="K88" s="20"/>
    </row>
    <row r="89" spans="1:12" x14ac:dyDescent="0.2">
      <c r="A89" s="21">
        <v>83</v>
      </c>
      <c r="B89" s="6" t="s">
        <v>103</v>
      </c>
      <c r="C89" s="7" t="s">
        <v>16</v>
      </c>
      <c r="D89" s="7">
        <v>45</v>
      </c>
      <c r="E89" s="17"/>
      <c r="F89" s="17">
        <v>0.75</v>
      </c>
      <c r="G89" s="18">
        <f t="shared" si="9"/>
        <v>0</v>
      </c>
      <c r="H89" s="19">
        <v>0.08</v>
      </c>
      <c r="I89" s="18">
        <f t="shared" si="10"/>
        <v>0</v>
      </c>
      <c r="J89" s="18">
        <f t="shared" si="11"/>
        <v>0</v>
      </c>
      <c r="K89" s="20"/>
    </row>
    <row r="90" spans="1:12" x14ac:dyDescent="0.2">
      <c r="A90" s="16">
        <v>84</v>
      </c>
      <c r="B90" s="6" t="s">
        <v>104</v>
      </c>
      <c r="C90" s="7" t="s">
        <v>16</v>
      </c>
      <c r="D90" s="7">
        <v>15</v>
      </c>
      <c r="E90" s="17"/>
      <c r="F90" s="17">
        <v>0.75</v>
      </c>
      <c r="G90" s="18">
        <f t="shared" si="9"/>
        <v>0</v>
      </c>
      <c r="H90" s="19">
        <v>0.08</v>
      </c>
      <c r="I90" s="18">
        <f t="shared" si="10"/>
        <v>0</v>
      </c>
      <c r="J90" s="18">
        <f t="shared" si="11"/>
        <v>0</v>
      </c>
      <c r="K90" s="20"/>
    </row>
    <row r="91" spans="1:12" ht="22.5" x14ac:dyDescent="0.2">
      <c r="A91" s="16">
        <v>85</v>
      </c>
      <c r="B91" s="6" t="s">
        <v>105</v>
      </c>
      <c r="C91" s="7" t="s">
        <v>16</v>
      </c>
      <c r="D91" s="7">
        <v>100</v>
      </c>
      <c r="E91" s="17"/>
      <c r="F91" s="17">
        <v>1.85</v>
      </c>
      <c r="G91" s="18">
        <f t="shared" si="9"/>
        <v>0</v>
      </c>
      <c r="H91" s="27">
        <v>0.08</v>
      </c>
      <c r="I91" s="18">
        <f t="shared" si="10"/>
        <v>0</v>
      </c>
      <c r="J91" s="18">
        <f t="shared" si="11"/>
        <v>0</v>
      </c>
      <c r="K91" s="20"/>
    </row>
    <row r="92" spans="1:12" x14ac:dyDescent="0.2">
      <c r="A92" s="21">
        <v>86</v>
      </c>
      <c r="B92" s="6" t="s">
        <v>106</v>
      </c>
      <c r="C92" s="7" t="s">
        <v>16</v>
      </c>
      <c r="D92" s="7">
        <v>50</v>
      </c>
      <c r="E92" s="17"/>
      <c r="F92" s="17">
        <v>0.43</v>
      </c>
      <c r="G92" s="18">
        <f t="shared" si="9"/>
        <v>0</v>
      </c>
      <c r="H92" s="19">
        <v>0.08</v>
      </c>
      <c r="I92" s="18">
        <f t="shared" si="10"/>
        <v>0</v>
      </c>
      <c r="J92" s="18">
        <f t="shared" si="11"/>
        <v>0</v>
      </c>
      <c r="K92" s="20"/>
    </row>
    <row r="93" spans="1:12" x14ac:dyDescent="0.2">
      <c r="A93" s="16">
        <v>87</v>
      </c>
      <c r="B93" s="6" t="s">
        <v>113</v>
      </c>
      <c r="C93" s="7" t="s">
        <v>16</v>
      </c>
      <c r="D93" s="7">
        <v>10</v>
      </c>
      <c r="E93" s="17"/>
      <c r="F93" s="17"/>
      <c r="G93" s="18">
        <f t="shared" si="9"/>
        <v>0</v>
      </c>
      <c r="H93" s="19">
        <v>0.05</v>
      </c>
      <c r="I93" s="18">
        <f t="shared" si="10"/>
        <v>0</v>
      </c>
      <c r="J93" s="18">
        <f t="shared" si="11"/>
        <v>0</v>
      </c>
      <c r="K93" s="20"/>
    </row>
    <row r="94" spans="1:12" x14ac:dyDescent="0.2">
      <c r="A94" s="16">
        <v>88</v>
      </c>
      <c r="B94" s="6" t="s">
        <v>107</v>
      </c>
      <c r="C94" s="7" t="s">
        <v>16</v>
      </c>
      <c r="D94" s="7">
        <v>200</v>
      </c>
      <c r="E94" s="17"/>
      <c r="F94" s="17">
        <v>1.05</v>
      </c>
      <c r="G94" s="18">
        <f t="shared" si="9"/>
        <v>0</v>
      </c>
      <c r="H94" s="19">
        <v>0.05</v>
      </c>
      <c r="I94" s="18">
        <f t="shared" si="10"/>
        <v>0</v>
      </c>
      <c r="J94" s="18">
        <f t="shared" si="11"/>
        <v>0</v>
      </c>
      <c r="K94" s="20"/>
    </row>
    <row r="95" spans="1:12" ht="12.75" customHeight="1" x14ac:dyDescent="0.2">
      <c r="A95" s="42" t="s">
        <v>108</v>
      </c>
      <c r="B95" s="42"/>
      <c r="C95" s="42"/>
      <c r="D95" s="42"/>
      <c r="E95" s="17"/>
      <c r="F95" s="17"/>
      <c r="G95" s="18">
        <f>SUM(G7:G94)</f>
        <v>0</v>
      </c>
      <c r="H95" s="19"/>
      <c r="I95" s="18">
        <f>SUM(I7:I94)</f>
        <v>0</v>
      </c>
      <c r="J95" s="18">
        <f>SUM(J7:J94)</f>
        <v>0</v>
      </c>
      <c r="K95" s="20"/>
    </row>
    <row r="96" spans="1:12" x14ac:dyDescent="0.2">
      <c r="A96" s="29"/>
      <c r="B96" s="30"/>
      <c r="C96" s="31"/>
      <c r="D96" s="31"/>
      <c r="E96" s="32"/>
      <c r="F96" s="32"/>
      <c r="G96" s="33"/>
      <c r="H96" s="34"/>
      <c r="I96" s="33"/>
      <c r="J96" s="33"/>
      <c r="K96" s="31"/>
    </row>
    <row r="97" spans="1:11" x14ac:dyDescent="0.2">
      <c r="A97" s="29"/>
      <c r="B97" s="30"/>
      <c r="C97" s="31"/>
      <c r="D97" s="31"/>
      <c r="E97" s="32"/>
      <c r="F97" s="32"/>
      <c r="G97" s="33"/>
      <c r="H97" s="34"/>
      <c r="I97" s="33"/>
      <c r="J97" s="33"/>
      <c r="K97" s="31"/>
    </row>
    <row r="98" spans="1:11" x14ac:dyDescent="0.2">
      <c r="A98" s="29"/>
      <c r="B98" s="30"/>
      <c r="C98" s="31"/>
      <c r="D98" s="31"/>
      <c r="E98" s="32"/>
      <c r="F98" s="32"/>
      <c r="G98" s="33"/>
      <c r="H98" s="34"/>
      <c r="I98" s="33"/>
      <c r="J98" s="33"/>
      <c r="K98" s="31"/>
    </row>
    <row r="99" spans="1:11" ht="12.75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 x14ac:dyDescent="0.2">
      <c r="A100" s="37" t="s">
        <v>109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ht="12.75" customHeight="1" x14ac:dyDescent="0.2">
      <c r="A101" s="38" t="s">
        <v>110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ht="12.75" customHeight="1" x14ac:dyDescent="0.2">
      <c r="A102" s="38" t="s">
        <v>111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</sheetData>
  <mergeCells count="9">
    <mergeCell ref="A99:K99"/>
    <mergeCell ref="A100:K100"/>
    <mergeCell ref="A101:K101"/>
    <mergeCell ref="A102:K102"/>
    <mergeCell ref="A1:K1"/>
    <mergeCell ref="A2:K2"/>
    <mergeCell ref="A3:K3"/>
    <mergeCell ref="A4:K4"/>
    <mergeCell ref="A95:D95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</dc:creator>
  <dc:description/>
  <cp:lastModifiedBy>marzenarzeszutek@zsjp2sokolowmlp.pl</cp:lastModifiedBy>
  <cp:revision>11</cp:revision>
  <cp:lastPrinted>2021-08-15T14:07:55Z</cp:lastPrinted>
  <dcterms:created xsi:type="dcterms:W3CDTF">2021-08-17T09:18:21Z</dcterms:created>
  <dcterms:modified xsi:type="dcterms:W3CDTF">2022-07-28T09:46:28Z</dcterms:modified>
  <dc:language>pl-PL</dc:language>
</cp:coreProperties>
</file>